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07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Sheet1!$A$1:$C$407</definedName>
  </definedNames>
  <calcPr calcId="145621"/>
</workbook>
</file>

<file path=xl/calcChain.xml><?xml version="1.0" encoding="utf-8"?>
<calcChain xmlns="http://schemas.openxmlformats.org/spreadsheetml/2006/main">
  <c r="C302" i="1" l="1"/>
  <c r="C294" i="1"/>
  <c r="C398" i="1"/>
  <c r="C386" i="1"/>
  <c r="C379" i="1"/>
  <c r="C362" i="1"/>
  <c r="C347" i="1"/>
  <c r="C330" i="1"/>
  <c r="C314" i="1"/>
  <c r="C307" i="1"/>
  <c r="C287" i="1"/>
  <c r="C279" i="1"/>
  <c r="C274" i="1"/>
  <c r="C258" i="1"/>
  <c r="C250" i="1"/>
  <c r="C232" i="1"/>
  <c r="C222" i="1"/>
  <c r="C215" i="1"/>
  <c r="C205" i="1"/>
  <c r="C190" i="1"/>
  <c r="C185" i="1"/>
  <c r="C174" i="1"/>
  <c r="C164" i="1"/>
  <c r="C153" i="1"/>
  <c r="C143" i="1"/>
  <c r="C136" i="1"/>
  <c r="C126" i="1"/>
  <c r="C106" i="1"/>
  <c r="C56" i="1"/>
  <c r="C41" i="1"/>
  <c r="C28" i="1"/>
  <c r="C22" i="1"/>
  <c r="C405" i="1" l="1"/>
  <c r="C58" i="1"/>
</calcChain>
</file>

<file path=xl/sharedStrings.xml><?xml version="1.0" encoding="utf-8"?>
<sst xmlns="http://schemas.openxmlformats.org/spreadsheetml/2006/main" count="350" uniqueCount="301">
  <si>
    <t>2018-2019 HARDEMAN R-10 SCHOOL DISTRICT</t>
  </si>
  <si>
    <t>BUDGET INFORMATION</t>
  </si>
  <si>
    <t>DESCRIPTION</t>
  </si>
  <si>
    <t>BUDGET AMOUNT</t>
  </si>
  <si>
    <t>CURRENT TAXES</t>
  </si>
  <si>
    <t>DELINQ TAXES</t>
  </si>
  <si>
    <t>PROP C SALES TAXES</t>
  </si>
  <si>
    <t>FINANCIAL INSTITUTION TAXES</t>
  </si>
  <si>
    <t>M&amp;M SUR TAXES</t>
  </si>
  <si>
    <t>IN LIEU OF TAXES</t>
  </si>
  <si>
    <t>INTEREST/INVESTMENTS</t>
  </si>
  <si>
    <t>MEALS/STUDENTS</t>
  </si>
  <si>
    <t>MEALS/NON PROGRAM</t>
  </si>
  <si>
    <t>SA CHEERLEADERS</t>
  </si>
  <si>
    <t>SA STUDENT COUNCIL</t>
  </si>
  <si>
    <t>SA 8TH GRADERS</t>
  </si>
  <si>
    <t>SA SPEC STUDENT SUPPLIES</t>
  </si>
  <si>
    <t>SA STUDENT FIELD TRIPS</t>
  </si>
  <si>
    <t xml:space="preserve">SA PLAYGROUND </t>
  </si>
  <si>
    <t>PRESCHOOL PROGRAM</t>
  </si>
  <si>
    <t>***LOCAL REVENUES***</t>
  </si>
  <si>
    <t>***COUNTY REVENUES***</t>
  </si>
  <si>
    <t>FINES/ESCHEATS</t>
  </si>
  <si>
    <t>RAILROAD/UTILITIES TAXES</t>
  </si>
  <si>
    <t>***STATE REVENUES***</t>
  </si>
  <si>
    <t>BASIC FORMULA</t>
  </si>
  <si>
    <t>TRANSPORTATION</t>
  </si>
  <si>
    <t>ECSE-STATE</t>
  </si>
  <si>
    <t>CLASSROOM TRUST FUND</t>
  </si>
  <si>
    <t>PARENTS AS TEACHERS</t>
  </si>
  <si>
    <t>SMALL SCHOOL GRANT</t>
  </si>
  <si>
    <t>FOOD SERV/STATE</t>
  </si>
  <si>
    <t>***FEDERAL REVENUES***</t>
  </si>
  <si>
    <t>MO HEALTH NET-MSBA</t>
  </si>
  <si>
    <t>MO HEALTH NET-CLAIM CARE</t>
  </si>
  <si>
    <t>SPECIAL EDUCATION PART B</t>
  </si>
  <si>
    <t>ECSE-FED*611</t>
  </si>
  <si>
    <t>ECSE-FED*619</t>
  </si>
  <si>
    <t>FED SCHOOL LUNCHES</t>
  </si>
  <si>
    <t>FED SCHOOL BREAKFASTS</t>
  </si>
  <si>
    <t xml:space="preserve">TITLE I  </t>
  </si>
  <si>
    <t>TITLE IV.A</t>
  </si>
  <si>
    <t>TITLE II</t>
  </si>
  <si>
    <t>REAP GRANT</t>
  </si>
  <si>
    <t>BUDGET AMOUNTS</t>
  </si>
  <si>
    <t>CERT SALARY-STATE PAID</t>
  </si>
  <si>
    <t>CERT STIPEN SALARY</t>
  </si>
  <si>
    <t>NON CERT AIDE SALARY</t>
  </si>
  <si>
    <t>PSRS RETIREMENT</t>
  </si>
  <si>
    <t>STIPEN PSRS RETIREMENT</t>
  </si>
  <si>
    <t>NON CERT AIDE OASDI</t>
  </si>
  <si>
    <t>CERT SALARY OASID</t>
  </si>
  <si>
    <t>NON CERT AIDE MEDICARE</t>
  </si>
  <si>
    <t>CERT SALARY MEDICARE</t>
  </si>
  <si>
    <t>CERT STIPEN SALARY MEDICARE</t>
  </si>
  <si>
    <t>CERT SALARY INSURANCE</t>
  </si>
  <si>
    <t>WORKERS COMP INSURANCE</t>
  </si>
  <si>
    <t>SUPPLIES</t>
  </si>
  <si>
    <t>TITLE IV.A SUPPLIES</t>
  </si>
  <si>
    <t>TITLE IV.A CAPITAL PROJECT SUPPLIES</t>
  </si>
  <si>
    <t xml:space="preserve">CERT SUB SALARY </t>
  </si>
  <si>
    <t>STUDENT INSTL TRIP ADMISSIONS</t>
  </si>
  <si>
    <t>***ELEMENTARY ACCOUNT EXPENSES***</t>
  </si>
  <si>
    <t xml:space="preserve"> </t>
  </si>
  <si>
    <t>***SPECIAL EDUCATION EXPENSES***</t>
  </si>
  <si>
    <t>ASST PROCESS COORD SALARY</t>
  </si>
  <si>
    <t>PROCESS COORD SALARY</t>
  </si>
  <si>
    <t>NON CERT AIDE PEERS RETIREMENT</t>
  </si>
  <si>
    <t>NON CERT SPED AIDE OASDI</t>
  </si>
  <si>
    <t>NON CERT SPED AIDE PEERS RETMT</t>
  </si>
  <si>
    <t>NON CERT SPED AIDE MEDICARE</t>
  </si>
  <si>
    <t>PROC COORD MEDICARE</t>
  </si>
  <si>
    <t>ASST PROCESS COORD MEDICARE</t>
  </si>
  <si>
    <t>NON CERT SPED AIDE INSURANCE</t>
  </si>
  <si>
    <t>CERT SPED SALARY</t>
  </si>
  <si>
    <t>SPED PART B SALARY</t>
  </si>
  <si>
    <t>NON CERT SPED AIDE SALARY</t>
  </si>
  <si>
    <t>PROC COORD SAL PSRS RETMT</t>
  </si>
  <si>
    <t>CERT SPED MEDICARE</t>
  </si>
  <si>
    <t xml:space="preserve">SPED STUDENT TESTING </t>
  </si>
  <si>
    <t xml:space="preserve">SPED TRAVEL </t>
  </si>
  <si>
    <t>SPED DUES/MEMBERSHIPS</t>
  </si>
  <si>
    <t>SPED SUPPLIES</t>
  </si>
  <si>
    <t>***SUPP INSTRUCTION EXPENSES***</t>
  </si>
  <si>
    <t>FED PAID TITLE I SALARY</t>
  </si>
  <si>
    <t>FED PAID TITLE I SAL PSRS RETMT</t>
  </si>
  <si>
    <t>FED PAID TITLE I SAL MEDICARE</t>
  </si>
  <si>
    <t>FED PAID TITLE I SUPPLIES</t>
  </si>
  <si>
    <t>FED PAID TITLE I SAL INSURANCE</t>
  </si>
  <si>
    <t>LOCAL PAID TITLE I SALARY</t>
  </si>
  <si>
    <t>LOCAL PAID TITLE I SAL PSRS RETMT</t>
  </si>
  <si>
    <t>***ECSE EXPENSES***</t>
  </si>
  <si>
    <t>LOCAL PAID ECSE SERVICES</t>
  </si>
  <si>
    <t>STATE PAID ECSE SERVICES</t>
  </si>
  <si>
    <t>FED PAID ECSE SERVICES*611</t>
  </si>
  <si>
    <t>FED PAID ECSE SERVICES*619</t>
  </si>
  <si>
    <t>***STUDENT ACTIVITY EXPENSES***</t>
  </si>
  <si>
    <t>CLUB SPONSOR SALARY</t>
  </si>
  <si>
    <t>CHEERLEADING SUPPLIES</t>
  </si>
  <si>
    <t>STUDENT COUNCIL SUPPLIES</t>
  </si>
  <si>
    <t>8TH GRADE SUPPLIES</t>
  </si>
  <si>
    <t>SPECIAL STUDENT SUPPLIES</t>
  </si>
  <si>
    <t>STUDENT FIELD TRIP SUPPLIES</t>
  </si>
  <si>
    <t>PLAYGROUND SUPPLIES</t>
  </si>
  <si>
    <t>***ATHLETIC EXPENSES***</t>
  </si>
  <si>
    <t>COACH SALARY</t>
  </si>
  <si>
    <t>CHEER SPONSOR SALARY</t>
  </si>
  <si>
    <t>COACH OASDI</t>
  </si>
  <si>
    <t>CHEER SPONSOR OADSI</t>
  </si>
  <si>
    <t>CHEER SPONSOR MEDICARE</t>
  </si>
  <si>
    <t xml:space="preserve">GAME SECURITY </t>
  </si>
  <si>
    <t>ATHLETIC SUPPLIES</t>
  </si>
  <si>
    <t>COACH MEDICARE</t>
  </si>
  <si>
    <t>TUITION TO OTHER DISTRICTS</t>
  </si>
  <si>
    <t>***TUITION TO OTHER DISTRICTS***</t>
  </si>
  <si>
    <t>***PUPIL ACCOUNTING EXPENSES***</t>
  </si>
  <si>
    <t>PUPIL ACCTNG PEERS RETMT</t>
  </si>
  <si>
    <t>PUPIL ACCTNG OASDI</t>
  </si>
  <si>
    <t>PUPIL ACCTNG MEDICARE</t>
  </si>
  <si>
    <t>PUPIL ACCTNG INSURANCE</t>
  </si>
  <si>
    <t>PUPIL ACCTNG SALARY</t>
  </si>
  <si>
    <t>***GUIDANCE EXPENSES***</t>
  </si>
  <si>
    <t>GUIDANCE SALARY</t>
  </si>
  <si>
    <t>GUIDANCE PSRS RETMT</t>
  </si>
  <si>
    <t>GUIDANCE MEDICARE</t>
  </si>
  <si>
    <t>GUIDANCE INSURANCE</t>
  </si>
  <si>
    <t>SCORING &amp; TESTING EXPENSES</t>
  </si>
  <si>
    <t>GUIDANCE TRAVEL</t>
  </si>
  <si>
    <t>GUIDANCE DUES/MEMBERSHIPS</t>
  </si>
  <si>
    <t>GUIDANCE SUPPLIES</t>
  </si>
  <si>
    <t>***NURSING EXPENSES***</t>
  </si>
  <si>
    <t>CONTRACT HEALTH SERVICES</t>
  </si>
  <si>
    <t>HEALTH SUPPLIES</t>
  </si>
  <si>
    <t>***SPEECH PATH EXPENSES***</t>
  </si>
  <si>
    <t>***OCC THERAPY EXPENSES</t>
  </si>
  <si>
    <t>CONT O/T EXPENSES</t>
  </si>
  <si>
    <t>CONT SPEECH EXPENSES</t>
  </si>
  <si>
    <t>***STAFF PDC EXPENSES***</t>
  </si>
  <si>
    <t>FED-TITLE II.A PDC EXPENSES</t>
  </si>
  <si>
    <t>***1 PERCENT PDC EXPENSES**</t>
  </si>
  <si>
    <t>PDC-OTHER PURCHASE SERVICES</t>
  </si>
  <si>
    <t>PDC-TRAVEL</t>
  </si>
  <si>
    <t>PDC-SUPPLIES</t>
  </si>
  <si>
    <t>***LIBRARY EXPENSES***</t>
  </si>
  <si>
    <t>LIB AIDE SALARY</t>
  </si>
  <si>
    <t>LIB AIDE PSRS RETMT</t>
  </si>
  <si>
    <t>LIB AIDE MEDICARE</t>
  </si>
  <si>
    <t>LIB AIDE INSURANCE</t>
  </si>
  <si>
    <t>LIBRARY DUES/MEMBERSHIPS</t>
  </si>
  <si>
    <t>LIBRARY SUPPLIES</t>
  </si>
  <si>
    <t>LIBRARY BOOKS/VIDEOS</t>
  </si>
  <si>
    <t>LIBRARY SUBSCRIPTIONS</t>
  </si>
  <si>
    <t>***PUPIL TECH EXPENSES***</t>
  </si>
  <si>
    <t>PUPIL TECH DUES</t>
  </si>
  <si>
    <t>FED PAID PUPIL TECH DUES**REAP</t>
  </si>
  <si>
    <t>PUPIL TECH SUPPLIES</t>
  </si>
  <si>
    <t>PUPIL TECH EQUIPMENT</t>
  </si>
  <si>
    <t>***BOARD OF ED EXPENSES***</t>
  </si>
  <si>
    <t>BOE AUDIT SERVICES</t>
  </si>
  <si>
    <t>BOE LEGAL FEES</t>
  </si>
  <si>
    <t>BOE ELECTION SERVICES</t>
  </si>
  <si>
    <t>BOE LIAB INSURANCE</t>
  </si>
  <si>
    <t>BOE COMM/ADS</t>
  </si>
  <si>
    <t>BOE DUES/MEMBERSHIPS</t>
  </si>
  <si>
    <t>BOE SUPPLIES</t>
  </si>
  <si>
    <t>***ADMIN-SUPT EXPENSES***</t>
  </si>
  <si>
    <t>SUPT SALARY</t>
  </si>
  <si>
    <t>SUPT SECRETARY STIPEN SALARY</t>
  </si>
  <si>
    <t>SUPT SECRETARY SALARY</t>
  </si>
  <si>
    <t>SUPT SEC PEERS RETMT</t>
  </si>
  <si>
    <t>SUPT SEC STIPEN PEERS RETMT</t>
  </si>
  <si>
    <t>SUPT SEC OASDI</t>
  </si>
  <si>
    <t>SUP SEC STIPEN OASDI</t>
  </si>
  <si>
    <t>SUPT SEC MEDICARE</t>
  </si>
  <si>
    <t>SUPT MEDICARE</t>
  </si>
  <si>
    <t>SUP SEC STIPEN MEDICARE</t>
  </si>
  <si>
    <t>SUPT SEC INSURANCE</t>
  </si>
  <si>
    <t>STAFF/NSF FEES</t>
  </si>
  <si>
    <t>TRAVEL</t>
  </si>
  <si>
    <t>DUES/MEMBERSHIPS</t>
  </si>
  <si>
    <t>***ADMIN TECH EXPENSES***</t>
  </si>
  <si>
    <t>ADMIN TECH REPAIRS/MAINT</t>
  </si>
  <si>
    <t>ADMIN TECH DUES/MEMBERSHIPS</t>
  </si>
  <si>
    <t>FED PAID ADMIN TECH DUES**REAP</t>
  </si>
  <si>
    <t>ADMIN TECH SUPPLIES</t>
  </si>
  <si>
    <t>ADMIN TECH EQUIPMENT</t>
  </si>
  <si>
    <t>***ADMIN-PRIN EXPENSES***</t>
  </si>
  <si>
    <t>PRINCIPAL SALARY</t>
  </si>
  <si>
    <t>PRIN STIPEN SALARY</t>
  </si>
  <si>
    <t>BLDG SEC SALARY</t>
  </si>
  <si>
    <t>PRIN PSRS RETMT</t>
  </si>
  <si>
    <t>PRIN STIPEN PSRS RETMT</t>
  </si>
  <si>
    <t>BLDG SEC PEERS RETMT</t>
  </si>
  <si>
    <t>BLDG SEC OASDI</t>
  </si>
  <si>
    <t>BLDG SEC MEDICAE</t>
  </si>
  <si>
    <t>PRINCIPAL MEDICARE</t>
  </si>
  <si>
    <t>PRIN STIPEN MEDICARE</t>
  </si>
  <si>
    <t>GRAND TOTAL BUDGET REVENUES</t>
  </si>
  <si>
    <t>****************************************************</t>
  </si>
  <si>
    <t>***BLDG AIDE EXPENSES***</t>
  </si>
  <si>
    <t>BLDG SEC INSURANCE</t>
  </si>
  <si>
    <t>DUES &amp; MEMBERSHIPS</t>
  </si>
  <si>
    <t>BLDG AIDE SALARY</t>
  </si>
  <si>
    <t>BLDG AIDE OASDI</t>
  </si>
  <si>
    <t>BLDG AIDE MEDICARE</t>
  </si>
  <si>
    <t>***FISCAL MGMT EXPENSES***</t>
  </si>
  <si>
    <t>FISCAL MGMT SALARY</t>
  </si>
  <si>
    <t>FISCAL MGMT PEERS RETMT</t>
  </si>
  <si>
    <t>FISCAL MGMT OASDI</t>
  </si>
  <si>
    <t>FISCAL MGMT MEDICARE</t>
  </si>
  <si>
    <t>FISCAL MGMT INSURANCE</t>
  </si>
  <si>
    <t>***MEDICAID FEES***</t>
  </si>
  <si>
    <t>DIRECT BILLING WITH CLAIM CARE</t>
  </si>
  <si>
    <t>SDAC WITH MSBA</t>
  </si>
  <si>
    <t>***MAINT SALARY EXPENSES***</t>
  </si>
  <si>
    <t>MAINT SALARY</t>
  </si>
  <si>
    <t>MAINT PEERS RETMT</t>
  </si>
  <si>
    <t>MAINT OASDI</t>
  </si>
  <si>
    <t>MAINT MEDICARE</t>
  </si>
  <si>
    <t>***MAINT GROUNDS EXPENSES***</t>
  </si>
  <si>
    <t>WATER &amp; SEWER</t>
  </si>
  <si>
    <t>TRASH/RECYCLE REMOVAL</t>
  </si>
  <si>
    <t>PROPERTY INSURANCE</t>
  </si>
  <si>
    <t>LIABILITY INSURANCE</t>
  </si>
  <si>
    <t>PHONE/FAX/POSTAGE</t>
  </si>
  <si>
    <t>ELECTRICITY</t>
  </si>
  <si>
    <t>PROPANE</t>
  </si>
  <si>
    <t>GROUNDS MAINT</t>
  </si>
  <si>
    <t>BLDG MAINT OTHER PURCHASE SERVICES</t>
  </si>
  <si>
    <t>BLDG EQUIPMENT MAINT</t>
  </si>
  <si>
    <t>SBLDG SECURITY OTHER PURCH SERV</t>
  </si>
  <si>
    <t>MAINT WORKERS COMP INSURANCE</t>
  </si>
  <si>
    <t>TRANSP SALARY</t>
  </si>
  <si>
    <t>STATE PD-TRANSP SALARY</t>
  </si>
  <si>
    <t>TRANSP MEDICARE</t>
  </si>
  <si>
    <t>TRANSP STAFF PHYS/DRUG TESTING</t>
  </si>
  <si>
    <t>TRANSP REPAIRS &amp; MAINT</t>
  </si>
  <si>
    <t>BUS INSURANCES</t>
  </si>
  <si>
    <t>TRANSP-VEHICLE TITLE/LICENSE/INSPTN</t>
  </si>
  <si>
    <t>TRANSP-CONTRACT SERVICES</t>
  </si>
  <si>
    <t>TRANSP OASDIA</t>
  </si>
  <si>
    <t>BUS EMPLOYEE INSURANCE</t>
  </si>
  <si>
    <t>DUES</t>
  </si>
  <si>
    <t>FUEL</t>
  </si>
  <si>
    <t>CAP PROG-BUS PURCHASES</t>
  </si>
  <si>
    <t>***TRANSP-NON ALLOWABLE EXP***</t>
  </si>
  <si>
    <t>***DISTRICT TRANSP EXP***</t>
  </si>
  <si>
    <t>NON ALLOWABLE EXPENSES</t>
  </si>
  <si>
    <t>***ECSE TRANSP EXPENSES***</t>
  </si>
  <si>
    <t>ECSE TRANSP OADSI</t>
  </si>
  <si>
    <t>ECSE TRANSP SALARY</t>
  </si>
  <si>
    <t>ECSE TRANSP MEDICARE</t>
  </si>
  <si>
    <t>REPAIRS &amp; MAINT</t>
  </si>
  <si>
    <t>EMPLOYEE INSURANCE</t>
  </si>
  <si>
    <t>BUS INSURANCE</t>
  </si>
  <si>
    <t>***FOOD SERVICE EXPENSES***</t>
  </si>
  <si>
    <t>FS SALARY</t>
  </si>
  <si>
    <t>FED PAID FS SALARY</t>
  </si>
  <si>
    <t>FS UNUSED SICK PAY</t>
  </si>
  <si>
    <t>FS PEERS RETMT</t>
  </si>
  <si>
    <t>FS OASDI</t>
  </si>
  <si>
    <t>FS MEDICARE</t>
  </si>
  <si>
    <t>FS INSURANCE</t>
  </si>
  <si>
    <t>FS EQUIPMENT REPAIRS</t>
  </si>
  <si>
    <t>FS TRAVEL</t>
  </si>
  <si>
    <t>FS OTHER PURCHASE SERVICES</t>
  </si>
  <si>
    <t>FS SUPPLIES</t>
  </si>
  <si>
    <t>FS FOOD</t>
  </si>
  <si>
    <t>STATE PD-FS FOOD</t>
  </si>
  <si>
    <t>CAP PROG-FS EQUIP</t>
  </si>
  <si>
    <t>***COMM SERV-PAT***</t>
  </si>
  <si>
    <t>PAT CONT SERVICES</t>
  </si>
  <si>
    <t>STATE PD PAT CONT SERVICES</t>
  </si>
  <si>
    <t>PAT TRAVEL</t>
  </si>
  <si>
    <t>PAT SUPPLIES</t>
  </si>
  <si>
    <t>***COMM SERV-PRESCHOOL***</t>
  </si>
  <si>
    <t>FED PAD PRESCHOOL SALARY</t>
  </si>
  <si>
    <t>PRESCHOOL STIPEN SALARY</t>
  </si>
  <si>
    <t>PRESCOOL SALARY</t>
  </si>
  <si>
    <t>PRESCHOOL PEERS RETMT</t>
  </si>
  <si>
    <t>PRESCHOOL STIPEN PEERS RETMT</t>
  </si>
  <si>
    <t>PRESCHOOL OASDI</t>
  </si>
  <si>
    <t>PRESCHOOL STIPEN OASDI</t>
  </si>
  <si>
    <t>PRESCHOOL MEDICARE</t>
  </si>
  <si>
    <t>PRESCHOOL STIPEN MEDICARE</t>
  </si>
  <si>
    <t>TITLE I HOMELESS EXPENSES</t>
  </si>
  <si>
    <t>CAP PROJECT CONSTRUCTION/IMPRVMTS</t>
  </si>
  <si>
    <t>GRAND TOTAL EXPENSES</t>
  </si>
  <si>
    <t>**********************************************************</t>
  </si>
  <si>
    <t>***PAYROLL SERVICES EXPENSES***</t>
  </si>
  <si>
    <t>PAYROLL SERV SALARY</t>
  </si>
  <si>
    <t>PAYROLL SERV SPEERS RETMT</t>
  </si>
  <si>
    <t>PAYROLL SERV OASDI</t>
  </si>
  <si>
    <t>PAYROLL SERV MEDICARE</t>
  </si>
  <si>
    <t>PAYROLL SERV INSURANCE</t>
  </si>
  <si>
    <t>**FINANCIAL ACCTNG SERV EXPENESE***</t>
  </si>
  <si>
    <t>FINCL ACCTNG SALARY</t>
  </si>
  <si>
    <t>FINCL ACCTNG PEERS RETMT</t>
  </si>
  <si>
    <t>FINCL ACCTNG OASDI</t>
  </si>
  <si>
    <t>FINCL ACCTNG MEDICARE</t>
  </si>
  <si>
    <t>FINCL ACCTNG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</si>
</sst>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7"/>
  <sheetViews>
    <sheetView tabSelected="1" topLeftCell="A397" workbookViewId="0">
      <selection activeCell="C407" sqref="A1:C407"/>
    </sheetView>
  </sheetViews>
  <sheetFormatPr defaultRowHeight="18.75" x14ac:dyDescent="0.3"/>
  <cols>
    <col min="1" max="1" width="45.5703125" style="6" customWidth="1"/>
    <col min="2" max="2" width="2.85546875" style="1" customWidth="1"/>
    <col min="3" max="3" width="20.42578125" style="5" customWidth="1"/>
    <col min="4" max="9" width="9.140625" style="1"/>
  </cols>
  <sheetData>
    <row r="1" spans="1:9" x14ac:dyDescent="0.3">
      <c r="C1" s="5" t="s">
        <v>0</v>
      </c>
    </row>
    <row r="2" spans="1:9" x14ac:dyDescent="0.3">
      <c r="A2" s="6" t="s">
        <v>1</v>
      </c>
    </row>
    <row r="4" spans="1:9" x14ac:dyDescent="0.3">
      <c r="A4" s="6" t="s">
        <v>20</v>
      </c>
      <c r="D4" s="1" t="s">
        <v>63</v>
      </c>
    </row>
    <row r="5" spans="1:9" s="3" customFormat="1" x14ac:dyDescent="0.3">
      <c r="A5" s="7" t="s">
        <v>2</v>
      </c>
      <c r="B5" s="2"/>
      <c r="C5" s="4" t="s">
        <v>3</v>
      </c>
      <c r="D5" s="2"/>
      <c r="E5" s="2"/>
      <c r="F5" s="2"/>
      <c r="G5" s="2"/>
      <c r="H5" s="2"/>
      <c r="I5" s="2"/>
    </row>
    <row r="6" spans="1:9" x14ac:dyDescent="0.3">
      <c r="A6" s="6" t="s">
        <v>4</v>
      </c>
      <c r="C6" s="5">
        <v>369025</v>
      </c>
    </row>
    <row r="7" spans="1:9" x14ac:dyDescent="0.3">
      <c r="A7" s="6" t="s">
        <v>5</v>
      </c>
      <c r="C7" s="5">
        <v>26392</v>
      </c>
    </row>
    <row r="8" spans="1:9" x14ac:dyDescent="0.3">
      <c r="A8" s="6" t="s">
        <v>6</v>
      </c>
      <c r="C8" s="5">
        <v>79561</v>
      </c>
    </row>
    <row r="9" spans="1:9" x14ac:dyDescent="0.3">
      <c r="A9" s="6" t="s">
        <v>7</v>
      </c>
      <c r="C9" s="5">
        <v>0</v>
      </c>
    </row>
    <row r="10" spans="1:9" x14ac:dyDescent="0.3">
      <c r="A10" s="6" t="s">
        <v>8</v>
      </c>
      <c r="C10" s="5">
        <v>503</v>
      </c>
    </row>
    <row r="11" spans="1:9" x14ac:dyDescent="0.3">
      <c r="A11" s="6" t="s">
        <v>9</v>
      </c>
      <c r="C11" s="5">
        <v>0</v>
      </c>
    </row>
    <row r="12" spans="1:9" x14ac:dyDescent="0.3">
      <c r="A12" s="6" t="s">
        <v>10</v>
      </c>
      <c r="C12" s="5">
        <v>19669</v>
      </c>
    </row>
    <row r="13" spans="1:9" x14ac:dyDescent="0.3">
      <c r="A13" s="6" t="s">
        <v>11</v>
      </c>
      <c r="C13" s="5">
        <v>13684</v>
      </c>
    </row>
    <row r="14" spans="1:9" x14ac:dyDescent="0.3">
      <c r="A14" s="6" t="s">
        <v>12</v>
      </c>
      <c r="C14" s="5">
        <v>1939</v>
      </c>
    </row>
    <row r="15" spans="1:9" x14ac:dyDescent="0.3">
      <c r="A15" s="6" t="s">
        <v>13</v>
      </c>
      <c r="C15" s="5">
        <v>0</v>
      </c>
    </row>
    <row r="16" spans="1:9" x14ac:dyDescent="0.3">
      <c r="A16" s="6" t="s">
        <v>14</v>
      </c>
      <c r="C16" s="5">
        <v>19504</v>
      </c>
    </row>
    <row r="17" spans="1:3" x14ac:dyDescent="0.3">
      <c r="A17" s="6" t="s">
        <v>15</v>
      </c>
      <c r="C17" s="5">
        <v>692</v>
      </c>
    </row>
    <row r="18" spans="1:3" x14ac:dyDescent="0.3">
      <c r="A18" s="6" t="s">
        <v>16</v>
      </c>
      <c r="C18" s="5">
        <v>300</v>
      </c>
    </row>
    <row r="19" spans="1:3" x14ac:dyDescent="0.3">
      <c r="A19" s="6" t="s">
        <v>17</v>
      </c>
      <c r="C19" s="5">
        <v>0</v>
      </c>
    </row>
    <row r="20" spans="1:3" x14ac:dyDescent="0.3">
      <c r="A20" s="6" t="s">
        <v>18</v>
      </c>
      <c r="C20" s="5">
        <v>2300</v>
      </c>
    </row>
    <row r="21" spans="1:3" x14ac:dyDescent="0.3">
      <c r="A21" s="6" t="s">
        <v>19</v>
      </c>
      <c r="C21" s="4">
        <v>12340</v>
      </c>
    </row>
    <row r="22" spans="1:3" x14ac:dyDescent="0.3">
      <c r="C22" s="5">
        <f>SUM(C6:C21)</f>
        <v>545909</v>
      </c>
    </row>
    <row r="24" spans="1:3" x14ac:dyDescent="0.3">
      <c r="A24" s="6" t="s">
        <v>21</v>
      </c>
    </row>
    <row r="25" spans="1:3" x14ac:dyDescent="0.3">
      <c r="A25" s="7" t="s">
        <v>2</v>
      </c>
      <c r="B25" s="2"/>
      <c r="C25" s="4" t="s">
        <v>3</v>
      </c>
    </row>
    <row r="26" spans="1:3" x14ac:dyDescent="0.3">
      <c r="A26" s="6" t="s">
        <v>22</v>
      </c>
      <c r="C26" s="5">
        <v>8604</v>
      </c>
    </row>
    <row r="27" spans="1:3" x14ac:dyDescent="0.3">
      <c r="A27" s="6" t="s">
        <v>23</v>
      </c>
      <c r="C27" s="4">
        <v>86858</v>
      </c>
    </row>
    <row r="28" spans="1:3" x14ac:dyDescent="0.3">
      <c r="C28" s="5">
        <f>SUM(C26:C27)</f>
        <v>95462</v>
      </c>
    </row>
    <row r="32" spans="1:3" x14ac:dyDescent="0.3">
      <c r="A32" s="6" t="s">
        <v>24</v>
      </c>
    </row>
    <row r="33" spans="1:9" x14ac:dyDescent="0.3">
      <c r="A33" s="7" t="s">
        <v>2</v>
      </c>
      <c r="B33" s="2"/>
      <c r="C33" s="4" t="s">
        <v>3</v>
      </c>
    </row>
    <row r="34" spans="1:9" x14ac:dyDescent="0.3">
      <c r="A34" s="6" t="s">
        <v>25</v>
      </c>
      <c r="C34" s="5">
        <v>214951</v>
      </c>
    </row>
    <row r="35" spans="1:9" x14ac:dyDescent="0.3">
      <c r="A35" s="6" t="s">
        <v>26</v>
      </c>
      <c r="C35" s="5">
        <v>11252</v>
      </c>
    </row>
    <row r="36" spans="1:9" x14ac:dyDescent="0.3">
      <c r="A36" s="6" t="s">
        <v>27</v>
      </c>
      <c r="C36" s="5">
        <v>2559</v>
      </c>
    </row>
    <row r="37" spans="1:9" x14ac:dyDescent="0.3">
      <c r="A37" s="6" t="s">
        <v>28</v>
      </c>
      <c r="C37" s="5">
        <v>33192</v>
      </c>
    </row>
    <row r="38" spans="1:9" x14ac:dyDescent="0.3">
      <c r="A38" s="6" t="s">
        <v>29</v>
      </c>
      <c r="C38" s="5">
        <v>2560</v>
      </c>
    </row>
    <row r="39" spans="1:9" x14ac:dyDescent="0.3">
      <c r="A39" s="6" t="s">
        <v>30</v>
      </c>
      <c r="C39" s="5">
        <v>37613</v>
      </c>
    </row>
    <row r="40" spans="1:9" x14ac:dyDescent="0.3">
      <c r="A40" s="6" t="s">
        <v>31</v>
      </c>
      <c r="C40" s="4">
        <v>341</v>
      </c>
    </row>
    <row r="41" spans="1:9" x14ac:dyDescent="0.3">
      <c r="C41" s="5">
        <f>SUM(C34:C40)</f>
        <v>302468</v>
      </c>
    </row>
    <row r="43" spans="1:9" x14ac:dyDescent="0.3">
      <c r="A43" s="6" t="s">
        <v>32</v>
      </c>
    </row>
    <row r="44" spans="1:9" s="3" customFormat="1" x14ac:dyDescent="0.3">
      <c r="A44" s="7" t="s">
        <v>2</v>
      </c>
      <c r="B44" s="2"/>
      <c r="C44" s="4" t="s">
        <v>3</v>
      </c>
      <c r="D44" s="2"/>
      <c r="E44" s="2"/>
      <c r="F44" s="2"/>
      <c r="G44" s="2"/>
      <c r="H44" s="2"/>
      <c r="I44" s="2"/>
    </row>
    <row r="45" spans="1:9" x14ac:dyDescent="0.3">
      <c r="A45" s="6" t="s">
        <v>33</v>
      </c>
      <c r="C45" s="5">
        <v>4566</v>
      </c>
    </row>
    <row r="46" spans="1:9" x14ac:dyDescent="0.3">
      <c r="A46" s="6" t="s">
        <v>34</v>
      </c>
      <c r="C46" s="5">
        <v>375</v>
      </c>
    </row>
    <row r="47" spans="1:9" x14ac:dyDescent="0.3">
      <c r="A47" s="6" t="s">
        <v>35</v>
      </c>
      <c r="C47" s="5">
        <v>19884</v>
      </c>
    </row>
    <row r="48" spans="1:9" x14ac:dyDescent="0.3">
      <c r="A48" s="6" t="s">
        <v>36</v>
      </c>
      <c r="C48" s="5">
        <v>277</v>
      </c>
    </row>
    <row r="49" spans="1:3" x14ac:dyDescent="0.3">
      <c r="A49" s="6" t="s">
        <v>37</v>
      </c>
      <c r="C49" s="5">
        <v>79</v>
      </c>
    </row>
    <row r="50" spans="1:3" x14ac:dyDescent="0.3">
      <c r="A50" s="6" t="s">
        <v>38</v>
      </c>
      <c r="C50" s="5">
        <v>13178</v>
      </c>
    </row>
    <row r="51" spans="1:3" x14ac:dyDescent="0.3">
      <c r="A51" s="6" t="s">
        <v>39</v>
      </c>
      <c r="C51" s="5">
        <v>5520</v>
      </c>
    </row>
    <row r="52" spans="1:3" x14ac:dyDescent="0.3">
      <c r="A52" s="6" t="s">
        <v>40</v>
      </c>
      <c r="C52" s="5">
        <v>20038</v>
      </c>
    </row>
    <row r="53" spans="1:3" x14ac:dyDescent="0.3">
      <c r="A53" s="6" t="s">
        <v>41</v>
      </c>
      <c r="C53" s="5">
        <v>10000</v>
      </c>
    </row>
    <row r="54" spans="1:3" x14ac:dyDescent="0.3">
      <c r="A54" s="6" t="s">
        <v>42</v>
      </c>
      <c r="C54" s="5">
        <v>2552</v>
      </c>
    </row>
    <row r="55" spans="1:3" x14ac:dyDescent="0.3">
      <c r="A55" s="6" t="s">
        <v>43</v>
      </c>
      <c r="C55" s="4">
        <v>12665</v>
      </c>
    </row>
    <row r="56" spans="1:3" x14ac:dyDescent="0.3">
      <c r="C56" s="5">
        <f>SUM(C45:C55)</f>
        <v>89134</v>
      </c>
    </row>
    <row r="58" spans="1:3" x14ac:dyDescent="0.3">
      <c r="A58" s="6" t="s">
        <v>197</v>
      </c>
      <c r="C58" s="5">
        <f>SUM(C56+C41+C28+C22)</f>
        <v>1032973</v>
      </c>
    </row>
    <row r="60" spans="1:3" x14ac:dyDescent="0.3">
      <c r="A60" s="6" t="s">
        <v>198</v>
      </c>
    </row>
    <row r="61" spans="1:3" x14ac:dyDescent="0.3">
      <c r="A61" s="6" t="s">
        <v>63</v>
      </c>
    </row>
    <row r="84" spans="1:9" x14ac:dyDescent="0.3">
      <c r="C84" s="5" t="s">
        <v>0</v>
      </c>
    </row>
    <row r="85" spans="1:9" x14ac:dyDescent="0.3">
      <c r="A85" s="6" t="s">
        <v>1</v>
      </c>
    </row>
    <row r="87" spans="1:9" s="3" customFormat="1" x14ac:dyDescent="0.3">
      <c r="A87" s="7" t="s">
        <v>62</v>
      </c>
      <c r="B87" s="2" t="s">
        <v>44</v>
      </c>
      <c r="C87" s="4"/>
      <c r="D87" s="2"/>
      <c r="E87" s="2"/>
      <c r="F87" s="2"/>
      <c r="G87" s="2"/>
      <c r="H87" s="2"/>
      <c r="I87" s="2"/>
    </row>
    <row r="88" spans="1:9" x14ac:dyDescent="0.3">
      <c r="A88" s="6" t="s">
        <v>45</v>
      </c>
      <c r="C88" s="5">
        <v>261169</v>
      </c>
    </row>
    <row r="89" spans="1:9" x14ac:dyDescent="0.3">
      <c r="A89" s="6" t="s">
        <v>60</v>
      </c>
      <c r="C89" s="5">
        <v>0</v>
      </c>
    </row>
    <row r="90" spans="1:9" x14ac:dyDescent="0.3">
      <c r="A90" s="6" t="s">
        <v>46</v>
      </c>
      <c r="C90" s="5">
        <v>550</v>
      </c>
    </row>
    <row r="91" spans="1:9" x14ac:dyDescent="0.3">
      <c r="A91" s="6" t="s">
        <v>47</v>
      </c>
      <c r="C91" s="5">
        <v>9975</v>
      </c>
    </row>
    <row r="92" spans="1:9" x14ac:dyDescent="0.3">
      <c r="A92" s="6" t="s">
        <v>48</v>
      </c>
      <c r="C92" s="5">
        <v>39887</v>
      </c>
    </row>
    <row r="93" spans="1:9" x14ac:dyDescent="0.3">
      <c r="A93" s="6" t="s">
        <v>49</v>
      </c>
      <c r="C93" s="5">
        <v>80</v>
      </c>
    </row>
    <row r="94" spans="1:9" x14ac:dyDescent="0.3">
      <c r="A94" s="6" t="s">
        <v>67</v>
      </c>
      <c r="C94" s="5">
        <v>684</v>
      </c>
    </row>
    <row r="95" spans="1:9" x14ac:dyDescent="0.3">
      <c r="A95" s="6" t="s">
        <v>50</v>
      </c>
      <c r="C95" s="5">
        <v>619</v>
      </c>
    </row>
    <row r="96" spans="1:9" x14ac:dyDescent="0.3">
      <c r="A96" s="6" t="s">
        <v>51</v>
      </c>
      <c r="C96" s="5">
        <v>523</v>
      </c>
    </row>
    <row r="97" spans="1:9" x14ac:dyDescent="0.3">
      <c r="A97" s="6" t="s">
        <v>52</v>
      </c>
      <c r="C97" s="5">
        <v>145</v>
      </c>
    </row>
    <row r="98" spans="1:9" x14ac:dyDescent="0.3">
      <c r="A98" s="6" t="s">
        <v>53</v>
      </c>
      <c r="C98" s="5">
        <v>3276</v>
      </c>
    </row>
    <row r="99" spans="1:9" x14ac:dyDescent="0.3">
      <c r="A99" s="6" t="s">
        <v>54</v>
      </c>
      <c r="C99" s="5">
        <v>8</v>
      </c>
    </row>
    <row r="100" spans="1:9" x14ac:dyDescent="0.3">
      <c r="A100" s="6" t="s">
        <v>55</v>
      </c>
      <c r="C100" s="5">
        <v>23166</v>
      </c>
    </row>
    <row r="101" spans="1:9" x14ac:dyDescent="0.3">
      <c r="A101" s="6" t="s">
        <v>56</v>
      </c>
      <c r="C101" s="5">
        <v>2042</v>
      </c>
    </row>
    <row r="102" spans="1:9" x14ac:dyDescent="0.3">
      <c r="A102" s="6" t="s">
        <v>61</v>
      </c>
      <c r="C102" s="5">
        <v>1374</v>
      </c>
    </row>
    <row r="103" spans="1:9" x14ac:dyDescent="0.3">
      <c r="A103" s="6" t="s">
        <v>57</v>
      </c>
      <c r="C103" s="5">
        <v>12136</v>
      </c>
    </row>
    <row r="104" spans="1:9" x14ac:dyDescent="0.3">
      <c r="A104" s="6" t="s">
        <v>58</v>
      </c>
      <c r="C104" s="5">
        <v>8500</v>
      </c>
    </row>
    <row r="105" spans="1:9" x14ac:dyDescent="0.3">
      <c r="A105" s="6" t="s">
        <v>59</v>
      </c>
      <c r="C105" s="4">
        <v>1500</v>
      </c>
    </row>
    <row r="106" spans="1:9" x14ac:dyDescent="0.3">
      <c r="C106" s="5">
        <f>SUM(C88:C105)</f>
        <v>365634</v>
      </c>
    </row>
    <row r="108" spans="1:9" s="3" customFormat="1" x14ac:dyDescent="0.3">
      <c r="A108" s="7" t="s">
        <v>64</v>
      </c>
      <c r="B108" s="2"/>
      <c r="C108" s="4" t="s">
        <v>44</v>
      </c>
      <c r="D108" s="2"/>
      <c r="E108" s="2"/>
      <c r="F108" s="2"/>
      <c r="G108" s="2"/>
      <c r="H108" s="2"/>
      <c r="I108" s="2"/>
    </row>
    <row r="109" spans="1:9" x14ac:dyDescent="0.3">
      <c r="A109" s="6" t="s">
        <v>66</v>
      </c>
      <c r="C109" s="5">
        <v>800</v>
      </c>
    </row>
    <row r="110" spans="1:9" x14ac:dyDescent="0.3">
      <c r="A110" s="6" t="s">
        <v>65</v>
      </c>
      <c r="C110" s="5">
        <v>300</v>
      </c>
    </row>
    <row r="111" spans="1:9" x14ac:dyDescent="0.3">
      <c r="A111" s="6" t="s">
        <v>74</v>
      </c>
      <c r="C111" s="5">
        <v>2469</v>
      </c>
    </row>
    <row r="112" spans="1:9" x14ac:dyDescent="0.3">
      <c r="A112" s="6" t="s">
        <v>75</v>
      </c>
      <c r="C112" s="5">
        <v>19884</v>
      </c>
    </row>
    <row r="113" spans="1:3" x14ac:dyDescent="0.3">
      <c r="A113" s="6" t="s">
        <v>76</v>
      </c>
      <c r="C113" s="5">
        <v>9975</v>
      </c>
    </row>
    <row r="114" spans="1:3" x14ac:dyDescent="0.3">
      <c r="A114" s="6" t="s">
        <v>77</v>
      </c>
      <c r="C114" s="5">
        <v>116</v>
      </c>
    </row>
    <row r="115" spans="1:3" x14ac:dyDescent="0.3">
      <c r="A115" s="6" t="s">
        <v>69</v>
      </c>
      <c r="C115" s="5">
        <v>1103</v>
      </c>
    </row>
    <row r="116" spans="1:3" x14ac:dyDescent="0.3">
      <c r="A116" s="6" t="s">
        <v>68</v>
      </c>
      <c r="C116" s="5">
        <v>473</v>
      </c>
    </row>
    <row r="117" spans="1:3" x14ac:dyDescent="0.3">
      <c r="A117" s="6" t="s">
        <v>70</v>
      </c>
      <c r="C117" s="5">
        <v>111</v>
      </c>
    </row>
    <row r="118" spans="1:3" x14ac:dyDescent="0.3">
      <c r="A118" s="6" t="s">
        <v>78</v>
      </c>
      <c r="C118" s="5">
        <v>315</v>
      </c>
    </row>
    <row r="119" spans="1:3" x14ac:dyDescent="0.3">
      <c r="A119" s="6" t="s">
        <v>71</v>
      </c>
      <c r="C119" s="5">
        <v>11</v>
      </c>
    </row>
    <row r="120" spans="1:3" x14ac:dyDescent="0.3">
      <c r="A120" s="6" t="s">
        <v>72</v>
      </c>
      <c r="C120" s="5">
        <v>4</v>
      </c>
    </row>
    <row r="121" spans="1:3" x14ac:dyDescent="0.3">
      <c r="A121" s="6" t="s">
        <v>73</v>
      </c>
      <c r="C121" s="5">
        <v>7100</v>
      </c>
    </row>
    <row r="122" spans="1:3" x14ac:dyDescent="0.3">
      <c r="A122" s="6" t="s">
        <v>79</v>
      </c>
      <c r="C122" s="5">
        <v>459</v>
      </c>
    </row>
    <row r="123" spans="1:3" x14ac:dyDescent="0.3">
      <c r="A123" s="6" t="s">
        <v>80</v>
      </c>
      <c r="C123" s="5">
        <v>103</v>
      </c>
    </row>
    <row r="124" spans="1:3" x14ac:dyDescent="0.3">
      <c r="A124" s="6" t="s">
        <v>81</v>
      </c>
      <c r="C124" s="5">
        <v>759</v>
      </c>
    </row>
    <row r="125" spans="1:3" x14ac:dyDescent="0.3">
      <c r="A125" s="6" t="s">
        <v>82</v>
      </c>
      <c r="C125" s="4">
        <v>383</v>
      </c>
    </row>
    <row r="126" spans="1:3" x14ac:dyDescent="0.3">
      <c r="C126" s="5">
        <f>SUM(C109:C125)</f>
        <v>44365</v>
      </c>
    </row>
    <row r="128" spans="1:3" x14ac:dyDescent="0.3">
      <c r="A128" s="7" t="s">
        <v>83</v>
      </c>
      <c r="B128" s="2"/>
      <c r="C128" s="4" t="s">
        <v>44</v>
      </c>
    </row>
    <row r="129" spans="1:3" x14ac:dyDescent="0.3">
      <c r="A129" s="6" t="s">
        <v>89</v>
      </c>
      <c r="C129" s="5">
        <v>458</v>
      </c>
    </row>
    <row r="130" spans="1:3" x14ac:dyDescent="0.3">
      <c r="A130" s="6" t="s">
        <v>84</v>
      </c>
      <c r="C130" s="5">
        <v>7783</v>
      </c>
    </row>
    <row r="131" spans="1:3" x14ac:dyDescent="0.3">
      <c r="A131" s="6" t="s">
        <v>90</v>
      </c>
      <c r="C131" s="5">
        <v>101</v>
      </c>
    </row>
    <row r="132" spans="1:3" x14ac:dyDescent="0.3">
      <c r="A132" s="6" t="s">
        <v>85</v>
      </c>
      <c r="C132" s="5">
        <v>1195</v>
      </c>
    </row>
    <row r="133" spans="1:3" x14ac:dyDescent="0.3">
      <c r="A133" s="6" t="s">
        <v>86</v>
      </c>
      <c r="C133" s="5">
        <v>120</v>
      </c>
    </row>
    <row r="134" spans="1:3" x14ac:dyDescent="0.3">
      <c r="A134" s="6" t="s">
        <v>88</v>
      </c>
      <c r="C134" s="5">
        <v>1200</v>
      </c>
    </row>
    <row r="135" spans="1:3" x14ac:dyDescent="0.3">
      <c r="A135" s="6" t="s">
        <v>87</v>
      </c>
      <c r="C135" s="4">
        <v>9144</v>
      </c>
    </row>
    <row r="136" spans="1:3" x14ac:dyDescent="0.3">
      <c r="C136" s="5">
        <f>SUM(C129:C135)</f>
        <v>20001</v>
      </c>
    </row>
    <row r="138" spans="1:3" x14ac:dyDescent="0.3">
      <c r="A138" s="7" t="s">
        <v>91</v>
      </c>
      <c r="B138" s="2"/>
      <c r="C138" s="4" t="s">
        <v>44</v>
      </c>
    </row>
    <row r="139" spans="1:3" x14ac:dyDescent="0.3">
      <c r="A139" s="6" t="s">
        <v>92</v>
      </c>
      <c r="C139" s="5">
        <v>2625</v>
      </c>
    </row>
    <row r="140" spans="1:3" x14ac:dyDescent="0.3">
      <c r="A140" s="6" t="s">
        <v>93</v>
      </c>
      <c r="C140" s="5">
        <v>2700</v>
      </c>
    </row>
    <row r="141" spans="1:3" x14ac:dyDescent="0.3">
      <c r="A141" s="6" t="s">
        <v>94</v>
      </c>
      <c r="C141" s="5">
        <v>426</v>
      </c>
    </row>
    <row r="142" spans="1:3" x14ac:dyDescent="0.3">
      <c r="A142" s="6" t="s">
        <v>95</v>
      </c>
      <c r="C142" s="4">
        <v>158</v>
      </c>
    </row>
    <row r="143" spans="1:3" x14ac:dyDescent="0.3">
      <c r="C143" s="5">
        <f>SUM(C139:C142)</f>
        <v>5909</v>
      </c>
    </row>
    <row r="145" spans="1:9" s="3" customFormat="1" x14ac:dyDescent="0.3">
      <c r="A145" s="7" t="s">
        <v>96</v>
      </c>
      <c r="B145" s="2"/>
      <c r="C145" s="4" t="s">
        <v>44</v>
      </c>
      <c r="D145" s="2"/>
      <c r="E145" s="2"/>
      <c r="F145" s="2"/>
      <c r="G145" s="2"/>
      <c r="H145" s="2"/>
      <c r="I145" s="2"/>
    </row>
    <row r="146" spans="1:9" x14ac:dyDescent="0.3">
      <c r="A146" s="6" t="s">
        <v>97</v>
      </c>
      <c r="C146" s="5">
        <v>1025</v>
      </c>
    </row>
    <row r="147" spans="1:9" x14ac:dyDescent="0.3">
      <c r="A147" s="6" t="s">
        <v>98</v>
      </c>
      <c r="C147" s="5">
        <v>0</v>
      </c>
    </row>
    <row r="148" spans="1:9" x14ac:dyDescent="0.3">
      <c r="A148" s="6" t="s">
        <v>99</v>
      </c>
      <c r="C148" s="5">
        <v>17497</v>
      </c>
    </row>
    <row r="149" spans="1:9" x14ac:dyDescent="0.3">
      <c r="A149" s="6" t="s">
        <v>100</v>
      </c>
      <c r="C149" s="5">
        <v>660</v>
      </c>
    </row>
    <row r="150" spans="1:9" x14ac:dyDescent="0.3">
      <c r="A150" s="6" t="s">
        <v>101</v>
      </c>
      <c r="C150" s="5">
        <v>300</v>
      </c>
    </row>
    <row r="151" spans="1:9" x14ac:dyDescent="0.3">
      <c r="A151" s="6" t="s">
        <v>102</v>
      </c>
      <c r="C151" s="5">
        <v>0</v>
      </c>
    </row>
    <row r="152" spans="1:9" x14ac:dyDescent="0.3">
      <c r="A152" s="6" t="s">
        <v>103</v>
      </c>
      <c r="C152" s="4">
        <v>732</v>
      </c>
    </row>
    <row r="153" spans="1:9" x14ac:dyDescent="0.3">
      <c r="C153" s="5">
        <f>SUM(C146:C152)</f>
        <v>20214</v>
      </c>
    </row>
    <row r="155" spans="1:9" s="3" customFormat="1" x14ac:dyDescent="0.3">
      <c r="A155" s="7" t="s">
        <v>104</v>
      </c>
      <c r="B155" s="2"/>
      <c r="C155" s="4" t="s">
        <v>44</v>
      </c>
      <c r="D155" s="2"/>
      <c r="E155" s="2"/>
      <c r="F155" s="2"/>
      <c r="G155" s="2"/>
      <c r="H155" s="2"/>
      <c r="I155" s="2"/>
    </row>
    <row r="156" spans="1:9" x14ac:dyDescent="0.3">
      <c r="A156" s="6" t="s">
        <v>105</v>
      </c>
      <c r="C156" s="5">
        <v>3669</v>
      </c>
    </row>
    <row r="157" spans="1:9" x14ac:dyDescent="0.3">
      <c r="A157" s="6" t="s">
        <v>106</v>
      </c>
      <c r="C157" s="5">
        <v>800</v>
      </c>
    </row>
    <row r="158" spans="1:9" x14ac:dyDescent="0.3">
      <c r="A158" s="6" t="s">
        <v>107</v>
      </c>
      <c r="C158" s="5">
        <v>227</v>
      </c>
    </row>
    <row r="159" spans="1:9" x14ac:dyDescent="0.3">
      <c r="A159" s="6" t="s">
        <v>108</v>
      </c>
      <c r="C159" s="5">
        <v>50</v>
      </c>
    </row>
    <row r="160" spans="1:9" x14ac:dyDescent="0.3">
      <c r="A160" s="6" t="s">
        <v>112</v>
      </c>
      <c r="C160" s="5">
        <v>53</v>
      </c>
    </row>
    <row r="161" spans="1:9" x14ac:dyDescent="0.3">
      <c r="A161" s="6" t="s">
        <v>109</v>
      </c>
      <c r="C161" s="5">
        <v>13</v>
      </c>
    </row>
    <row r="162" spans="1:9" x14ac:dyDescent="0.3">
      <c r="A162" s="6" t="s">
        <v>110</v>
      </c>
      <c r="C162" s="5">
        <v>503</v>
      </c>
    </row>
    <row r="163" spans="1:9" x14ac:dyDescent="0.3">
      <c r="A163" s="6" t="s">
        <v>111</v>
      </c>
      <c r="C163" s="4">
        <v>538</v>
      </c>
    </row>
    <row r="164" spans="1:9" x14ac:dyDescent="0.3">
      <c r="C164" s="5">
        <f>SUM(C156:C163)</f>
        <v>5853</v>
      </c>
    </row>
    <row r="165" spans="1:9" s="3" customFormat="1" x14ac:dyDescent="0.3">
      <c r="A165" s="7" t="s">
        <v>114</v>
      </c>
      <c r="B165" s="2"/>
      <c r="C165" s="4" t="s">
        <v>44</v>
      </c>
      <c r="D165" s="2"/>
      <c r="E165" s="2"/>
      <c r="F165" s="2"/>
      <c r="G165" s="2"/>
      <c r="H165" s="2"/>
      <c r="I165" s="2"/>
    </row>
    <row r="166" spans="1:9" x14ac:dyDescent="0.3">
      <c r="A166" s="6" t="s">
        <v>113</v>
      </c>
      <c r="C166" s="5">
        <v>90197</v>
      </c>
    </row>
    <row r="168" spans="1:9" s="3" customFormat="1" x14ac:dyDescent="0.3">
      <c r="A168" s="7" t="s">
        <v>115</v>
      </c>
      <c r="B168" s="2"/>
      <c r="C168" s="4" t="s">
        <v>44</v>
      </c>
      <c r="D168" s="2"/>
      <c r="E168" s="2"/>
      <c r="F168" s="2"/>
      <c r="G168" s="2"/>
      <c r="H168" s="2"/>
      <c r="I168" s="2"/>
    </row>
    <row r="169" spans="1:9" x14ac:dyDescent="0.3">
      <c r="A169" s="6" t="s">
        <v>120</v>
      </c>
      <c r="C169" s="5">
        <v>6636</v>
      </c>
    </row>
    <row r="170" spans="1:9" x14ac:dyDescent="0.3">
      <c r="A170" s="6" t="s">
        <v>116</v>
      </c>
      <c r="C170" s="5">
        <v>537</v>
      </c>
    </row>
    <row r="171" spans="1:9" x14ac:dyDescent="0.3">
      <c r="A171" s="6" t="s">
        <v>117</v>
      </c>
      <c r="C171" s="5">
        <v>393</v>
      </c>
    </row>
    <row r="172" spans="1:9" x14ac:dyDescent="0.3">
      <c r="A172" s="6" t="s">
        <v>118</v>
      </c>
      <c r="C172" s="5">
        <v>92</v>
      </c>
    </row>
    <row r="173" spans="1:9" x14ac:dyDescent="0.3">
      <c r="A173" s="6" t="s">
        <v>119</v>
      </c>
      <c r="C173" s="4">
        <v>1200</v>
      </c>
    </row>
    <row r="174" spans="1:9" x14ac:dyDescent="0.3">
      <c r="C174" s="5">
        <f>SUM(C169:C173)</f>
        <v>8858</v>
      </c>
    </row>
    <row r="176" spans="1:9" s="3" customFormat="1" x14ac:dyDescent="0.3">
      <c r="A176" s="7" t="s">
        <v>121</v>
      </c>
      <c r="B176" s="2"/>
      <c r="C176" s="4" t="s">
        <v>44</v>
      </c>
      <c r="D176" s="2"/>
      <c r="E176" s="2"/>
      <c r="F176" s="2"/>
      <c r="G176" s="2"/>
      <c r="H176" s="2"/>
      <c r="I176" s="2"/>
    </row>
    <row r="177" spans="1:9" x14ac:dyDescent="0.3">
      <c r="A177" s="6" t="s">
        <v>122</v>
      </c>
      <c r="C177" s="5">
        <v>4120</v>
      </c>
    </row>
    <row r="178" spans="1:9" x14ac:dyDescent="0.3">
      <c r="A178" s="6" t="s">
        <v>123</v>
      </c>
      <c r="C178" s="5">
        <v>648</v>
      </c>
    </row>
    <row r="179" spans="1:9" x14ac:dyDescent="0.3">
      <c r="A179" s="6" t="s">
        <v>124</v>
      </c>
      <c r="C179" s="5">
        <v>58</v>
      </c>
    </row>
    <row r="180" spans="1:9" x14ac:dyDescent="0.3">
      <c r="A180" s="6" t="s">
        <v>125</v>
      </c>
      <c r="C180" s="5">
        <v>600</v>
      </c>
    </row>
    <row r="181" spans="1:9" x14ac:dyDescent="0.3">
      <c r="A181" s="6" t="s">
        <v>126</v>
      </c>
      <c r="C181" s="5">
        <v>400</v>
      </c>
    </row>
    <row r="182" spans="1:9" x14ac:dyDescent="0.3">
      <c r="A182" s="6" t="s">
        <v>127</v>
      </c>
      <c r="C182" s="5">
        <v>0</v>
      </c>
    </row>
    <row r="183" spans="1:9" x14ac:dyDescent="0.3">
      <c r="A183" s="6" t="s">
        <v>128</v>
      </c>
      <c r="C183" s="5">
        <v>0</v>
      </c>
    </row>
    <row r="184" spans="1:9" x14ac:dyDescent="0.3">
      <c r="A184" s="6" t="s">
        <v>129</v>
      </c>
      <c r="C184" s="4">
        <v>475</v>
      </c>
    </row>
    <row r="185" spans="1:9" x14ac:dyDescent="0.3">
      <c r="C185" s="5">
        <f>SUM(C177:C184)</f>
        <v>6301</v>
      </c>
    </row>
    <row r="187" spans="1:9" s="3" customFormat="1" x14ac:dyDescent="0.3">
      <c r="A187" s="7" t="s">
        <v>130</v>
      </c>
      <c r="B187" s="2"/>
      <c r="C187" s="4" t="s">
        <v>44</v>
      </c>
      <c r="D187" s="2"/>
      <c r="E187" s="2"/>
      <c r="F187" s="2"/>
      <c r="G187" s="2"/>
      <c r="H187" s="2"/>
      <c r="I187" s="2"/>
    </row>
    <row r="188" spans="1:9" x14ac:dyDescent="0.3">
      <c r="A188" s="6" t="s">
        <v>131</v>
      </c>
      <c r="C188" s="5">
        <v>741</v>
      </c>
    </row>
    <row r="189" spans="1:9" x14ac:dyDescent="0.3">
      <c r="A189" s="6" t="s">
        <v>132</v>
      </c>
      <c r="C189" s="4">
        <v>1342</v>
      </c>
    </row>
    <row r="190" spans="1:9" x14ac:dyDescent="0.3">
      <c r="C190" s="5">
        <f>SUM(C188:C189)</f>
        <v>2083</v>
      </c>
    </row>
    <row r="192" spans="1:9" s="3" customFormat="1" x14ac:dyDescent="0.3">
      <c r="A192" s="7" t="s">
        <v>133</v>
      </c>
      <c r="B192" s="2"/>
      <c r="C192" s="4" t="s">
        <v>44</v>
      </c>
      <c r="D192" s="2"/>
      <c r="E192" s="2"/>
      <c r="F192" s="2"/>
      <c r="G192" s="2"/>
      <c r="H192" s="2"/>
      <c r="I192" s="2"/>
    </row>
    <row r="193" spans="1:9" x14ac:dyDescent="0.3">
      <c r="A193" s="6" t="s">
        <v>136</v>
      </c>
      <c r="C193" s="5">
        <v>11271</v>
      </c>
    </row>
    <row r="195" spans="1:9" s="3" customFormat="1" x14ac:dyDescent="0.3">
      <c r="A195" s="7" t="s">
        <v>134</v>
      </c>
      <c r="B195" s="2"/>
      <c r="C195" s="4" t="s">
        <v>44</v>
      </c>
      <c r="D195" s="2"/>
      <c r="E195" s="2"/>
      <c r="F195" s="2"/>
      <c r="G195" s="2"/>
      <c r="H195" s="2"/>
      <c r="I195" s="2"/>
    </row>
    <row r="196" spans="1:9" x14ac:dyDescent="0.3">
      <c r="A196" s="6" t="s">
        <v>135</v>
      </c>
      <c r="C196" s="5">
        <v>3608</v>
      </c>
    </row>
    <row r="198" spans="1:9" s="3" customFormat="1" x14ac:dyDescent="0.3">
      <c r="A198" s="7" t="s">
        <v>137</v>
      </c>
      <c r="B198" s="2"/>
      <c r="C198" s="4" t="s">
        <v>44</v>
      </c>
      <c r="D198" s="2"/>
      <c r="E198" s="2"/>
      <c r="F198" s="2"/>
      <c r="G198" s="2"/>
      <c r="H198" s="2"/>
      <c r="I198" s="2"/>
    </row>
    <row r="199" spans="1:9" x14ac:dyDescent="0.3">
      <c r="A199" s="6" t="s">
        <v>138</v>
      </c>
      <c r="C199" s="5">
        <v>2552</v>
      </c>
    </row>
    <row r="201" spans="1:9" s="3" customFormat="1" x14ac:dyDescent="0.3">
      <c r="A201" s="7" t="s">
        <v>139</v>
      </c>
      <c r="B201" s="2"/>
      <c r="C201" s="4" t="s">
        <v>44</v>
      </c>
      <c r="D201" s="2"/>
      <c r="E201" s="2"/>
      <c r="F201" s="2"/>
      <c r="G201" s="2"/>
      <c r="H201" s="2"/>
      <c r="I201" s="2"/>
    </row>
    <row r="202" spans="1:9" x14ac:dyDescent="0.3">
      <c r="A202" s="6" t="s">
        <v>140</v>
      </c>
      <c r="C202" s="5">
        <v>180</v>
      </c>
    </row>
    <row r="203" spans="1:9" x14ac:dyDescent="0.3">
      <c r="A203" s="6" t="s">
        <v>141</v>
      </c>
      <c r="C203" s="5">
        <v>888</v>
      </c>
    </row>
    <row r="204" spans="1:9" x14ac:dyDescent="0.3">
      <c r="A204" s="6" t="s">
        <v>142</v>
      </c>
      <c r="C204" s="4">
        <v>470</v>
      </c>
    </row>
    <row r="205" spans="1:9" x14ac:dyDescent="0.3">
      <c r="C205" s="5">
        <f>SUM(C202:C204)</f>
        <v>1538</v>
      </c>
    </row>
    <row r="206" spans="1:9" s="3" customFormat="1" x14ac:dyDescent="0.3">
      <c r="A206" s="7" t="s">
        <v>143</v>
      </c>
      <c r="B206" s="2"/>
      <c r="C206" s="4" t="s">
        <v>44</v>
      </c>
      <c r="D206" s="2"/>
      <c r="E206" s="2"/>
      <c r="F206" s="2"/>
      <c r="G206" s="2"/>
      <c r="H206" s="2"/>
      <c r="I206" s="2"/>
    </row>
    <row r="207" spans="1:9" x14ac:dyDescent="0.3">
      <c r="A207" s="6" t="s">
        <v>144</v>
      </c>
      <c r="C207" s="5">
        <v>4120</v>
      </c>
    </row>
    <row r="208" spans="1:9" x14ac:dyDescent="0.3">
      <c r="A208" s="6" t="s">
        <v>145</v>
      </c>
      <c r="C208" s="5">
        <v>648</v>
      </c>
    </row>
    <row r="209" spans="1:9" x14ac:dyDescent="0.3">
      <c r="A209" s="6" t="s">
        <v>146</v>
      </c>
      <c r="C209" s="5">
        <v>60</v>
      </c>
    </row>
    <row r="210" spans="1:9" x14ac:dyDescent="0.3">
      <c r="A210" s="6" t="s">
        <v>147</v>
      </c>
      <c r="C210" s="5">
        <v>600</v>
      </c>
    </row>
    <row r="211" spans="1:9" x14ac:dyDescent="0.3">
      <c r="A211" s="6" t="s">
        <v>148</v>
      </c>
      <c r="C211" s="5">
        <v>728</v>
      </c>
    </row>
    <row r="212" spans="1:9" x14ac:dyDescent="0.3">
      <c r="A212" s="6" t="s">
        <v>149</v>
      </c>
      <c r="C212" s="5">
        <v>489</v>
      </c>
    </row>
    <row r="213" spans="1:9" x14ac:dyDescent="0.3">
      <c r="A213" s="6" t="s">
        <v>150</v>
      </c>
      <c r="C213" s="5">
        <v>41</v>
      </c>
    </row>
    <row r="214" spans="1:9" x14ac:dyDescent="0.3">
      <c r="A214" s="6" t="s">
        <v>151</v>
      </c>
      <c r="C214" s="4">
        <v>322</v>
      </c>
    </row>
    <row r="215" spans="1:9" x14ac:dyDescent="0.3">
      <c r="C215" s="5">
        <f>SUM(C207:C214)</f>
        <v>7008</v>
      </c>
    </row>
    <row r="217" spans="1:9" s="3" customFormat="1" x14ac:dyDescent="0.3">
      <c r="A217" s="7" t="s">
        <v>152</v>
      </c>
      <c r="B217" s="2"/>
      <c r="C217" s="4" t="s">
        <v>44</v>
      </c>
      <c r="D217" s="2"/>
      <c r="E217" s="2"/>
      <c r="F217" s="2"/>
      <c r="G217" s="2"/>
      <c r="H217" s="2"/>
      <c r="I217" s="2"/>
    </row>
    <row r="218" spans="1:9" x14ac:dyDescent="0.3">
      <c r="A218" s="6" t="s">
        <v>153</v>
      </c>
      <c r="C218" s="5">
        <v>5100</v>
      </c>
    </row>
    <row r="219" spans="1:9" x14ac:dyDescent="0.3">
      <c r="A219" s="6" t="s">
        <v>154</v>
      </c>
      <c r="C219" s="5">
        <v>9471</v>
      </c>
    </row>
    <row r="220" spans="1:9" x14ac:dyDescent="0.3">
      <c r="A220" s="6" t="s">
        <v>155</v>
      </c>
      <c r="C220" s="5">
        <v>183</v>
      </c>
    </row>
    <row r="221" spans="1:9" x14ac:dyDescent="0.3">
      <c r="A221" s="6" t="s">
        <v>156</v>
      </c>
      <c r="C221" s="4">
        <v>640</v>
      </c>
    </row>
    <row r="222" spans="1:9" x14ac:dyDescent="0.3">
      <c r="C222" s="5">
        <f>SUM(C218:C221)</f>
        <v>15394</v>
      </c>
    </row>
    <row r="224" spans="1:9" s="3" customFormat="1" x14ac:dyDescent="0.3">
      <c r="A224" s="7" t="s">
        <v>157</v>
      </c>
      <c r="B224" s="2"/>
      <c r="C224" s="4" t="s">
        <v>44</v>
      </c>
      <c r="D224" s="2"/>
      <c r="E224" s="2"/>
      <c r="F224" s="2"/>
      <c r="G224" s="2"/>
      <c r="H224" s="2"/>
      <c r="I224" s="2"/>
    </row>
    <row r="225" spans="1:9" x14ac:dyDescent="0.3">
      <c r="A225" s="6" t="s">
        <v>158</v>
      </c>
      <c r="C225" s="5">
        <v>3800</v>
      </c>
    </row>
    <row r="226" spans="1:9" x14ac:dyDescent="0.3">
      <c r="A226" s="6" t="s">
        <v>159</v>
      </c>
      <c r="C226" s="5">
        <v>134</v>
      </c>
    </row>
    <row r="227" spans="1:9" x14ac:dyDescent="0.3">
      <c r="A227" s="6" t="s">
        <v>160</v>
      </c>
      <c r="C227" s="5">
        <v>65</v>
      </c>
    </row>
    <row r="228" spans="1:9" x14ac:dyDescent="0.3">
      <c r="A228" s="6" t="s">
        <v>161</v>
      </c>
      <c r="C228" s="5">
        <v>628</v>
      </c>
    </row>
    <row r="229" spans="1:9" x14ac:dyDescent="0.3">
      <c r="A229" s="6" t="s">
        <v>162</v>
      </c>
      <c r="C229" s="5">
        <v>1040</v>
      </c>
    </row>
    <row r="230" spans="1:9" x14ac:dyDescent="0.3">
      <c r="A230" s="6" t="s">
        <v>163</v>
      </c>
      <c r="C230" s="5">
        <v>400</v>
      </c>
    </row>
    <row r="231" spans="1:9" x14ac:dyDescent="0.3">
      <c r="A231" s="6" t="s">
        <v>164</v>
      </c>
      <c r="C231" s="4">
        <v>932</v>
      </c>
    </row>
    <row r="232" spans="1:9" x14ac:dyDescent="0.3">
      <c r="C232" s="5">
        <f>SUM(C225:C231)</f>
        <v>6999</v>
      </c>
    </row>
    <row r="234" spans="1:9" s="3" customFormat="1" x14ac:dyDescent="0.3">
      <c r="A234" s="7" t="s">
        <v>165</v>
      </c>
      <c r="B234" s="2"/>
      <c r="C234" s="4" t="s">
        <v>44</v>
      </c>
      <c r="D234" s="2"/>
      <c r="E234" s="2"/>
      <c r="F234" s="2"/>
      <c r="G234" s="2"/>
      <c r="H234" s="2"/>
      <c r="I234" s="2"/>
    </row>
    <row r="235" spans="1:9" x14ac:dyDescent="0.3">
      <c r="A235" s="6" t="s">
        <v>166</v>
      </c>
      <c r="C235" s="5">
        <v>18080</v>
      </c>
    </row>
    <row r="236" spans="1:9" x14ac:dyDescent="0.3">
      <c r="A236" s="6" t="s">
        <v>167</v>
      </c>
      <c r="C236" s="5">
        <v>312</v>
      </c>
    </row>
    <row r="237" spans="1:9" x14ac:dyDescent="0.3">
      <c r="A237" s="6" t="s">
        <v>168</v>
      </c>
      <c r="C237" s="5">
        <v>6636</v>
      </c>
    </row>
    <row r="238" spans="1:9" x14ac:dyDescent="0.3">
      <c r="A238" s="6" t="s">
        <v>169</v>
      </c>
      <c r="C238" s="5">
        <v>538</v>
      </c>
    </row>
    <row r="239" spans="1:9" x14ac:dyDescent="0.3">
      <c r="A239" s="6" t="s">
        <v>170</v>
      </c>
      <c r="C239" s="5">
        <v>21</v>
      </c>
    </row>
    <row r="240" spans="1:9" x14ac:dyDescent="0.3">
      <c r="A240" s="6" t="s">
        <v>171</v>
      </c>
      <c r="C240" s="5">
        <v>393</v>
      </c>
    </row>
    <row r="241" spans="1:9" x14ac:dyDescent="0.3">
      <c r="A241" s="6" t="s">
        <v>172</v>
      </c>
      <c r="C241" s="5">
        <v>19</v>
      </c>
    </row>
    <row r="242" spans="1:9" x14ac:dyDescent="0.3">
      <c r="A242" s="6" t="s">
        <v>173</v>
      </c>
      <c r="C242" s="5">
        <v>92</v>
      </c>
    </row>
    <row r="243" spans="1:9" x14ac:dyDescent="0.3">
      <c r="A243" s="6" t="s">
        <v>174</v>
      </c>
      <c r="C243" s="5">
        <v>262</v>
      </c>
    </row>
    <row r="244" spans="1:9" x14ac:dyDescent="0.3">
      <c r="A244" s="6" t="s">
        <v>175</v>
      </c>
      <c r="C244" s="5">
        <v>5</v>
      </c>
    </row>
    <row r="245" spans="1:9" x14ac:dyDescent="0.3">
      <c r="A245" s="6" t="s">
        <v>176</v>
      </c>
      <c r="C245" s="5">
        <v>1200</v>
      </c>
    </row>
    <row r="246" spans="1:9" x14ac:dyDescent="0.3">
      <c r="A246" s="6" t="s">
        <v>177</v>
      </c>
      <c r="C246" s="5">
        <v>608</v>
      </c>
    </row>
    <row r="247" spans="1:9" x14ac:dyDescent="0.3">
      <c r="A247" s="6" t="s">
        <v>178</v>
      </c>
      <c r="C247" s="5">
        <v>1271</v>
      </c>
    </row>
    <row r="248" spans="1:9" x14ac:dyDescent="0.3">
      <c r="A248" s="6" t="s">
        <v>179</v>
      </c>
      <c r="C248" s="5">
        <v>535</v>
      </c>
    </row>
    <row r="249" spans="1:9" x14ac:dyDescent="0.3">
      <c r="A249" s="6" t="s">
        <v>57</v>
      </c>
      <c r="C249" s="4">
        <v>1246</v>
      </c>
    </row>
    <row r="250" spans="1:9" x14ac:dyDescent="0.3">
      <c r="C250" s="5">
        <f>SUM(C235:C249)</f>
        <v>31218</v>
      </c>
    </row>
    <row r="252" spans="1:9" s="3" customFormat="1" x14ac:dyDescent="0.3">
      <c r="A252" s="7" t="s">
        <v>180</v>
      </c>
      <c r="B252" s="2"/>
      <c r="C252" s="4" t="s">
        <v>44</v>
      </c>
      <c r="D252" s="2"/>
      <c r="E252" s="2"/>
      <c r="F252" s="2"/>
      <c r="G252" s="2"/>
      <c r="H252" s="2"/>
      <c r="I252" s="2"/>
    </row>
    <row r="253" spans="1:9" x14ac:dyDescent="0.3">
      <c r="A253" s="6" t="s">
        <v>181</v>
      </c>
      <c r="C253" s="5">
        <v>0</v>
      </c>
    </row>
    <row r="254" spans="1:9" x14ac:dyDescent="0.3">
      <c r="A254" s="6" t="s">
        <v>182</v>
      </c>
      <c r="C254" s="5">
        <v>5388</v>
      </c>
    </row>
    <row r="255" spans="1:9" x14ac:dyDescent="0.3">
      <c r="A255" s="6" t="s">
        <v>183</v>
      </c>
      <c r="C255" s="5">
        <v>3194</v>
      </c>
    </row>
    <row r="256" spans="1:9" x14ac:dyDescent="0.3">
      <c r="A256" s="6" t="s">
        <v>184</v>
      </c>
      <c r="C256" s="5">
        <v>293</v>
      </c>
    </row>
    <row r="257" spans="1:9" x14ac:dyDescent="0.3">
      <c r="A257" s="6" t="s">
        <v>185</v>
      </c>
      <c r="C257" s="4">
        <v>2139</v>
      </c>
    </row>
    <row r="258" spans="1:9" x14ac:dyDescent="0.3">
      <c r="C258" s="5">
        <f>SUM(C253:C257)</f>
        <v>11014</v>
      </c>
    </row>
    <row r="259" spans="1:9" s="3" customFormat="1" x14ac:dyDescent="0.3">
      <c r="A259" s="7" t="s">
        <v>186</v>
      </c>
      <c r="B259" s="2"/>
      <c r="C259" s="4" t="s">
        <v>44</v>
      </c>
      <c r="D259" s="2"/>
      <c r="E259" s="2"/>
      <c r="F259" s="2"/>
      <c r="G259" s="2"/>
      <c r="H259" s="2"/>
      <c r="I259" s="2"/>
    </row>
    <row r="260" spans="1:9" x14ac:dyDescent="0.3">
      <c r="A260" s="6" t="s">
        <v>187</v>
      </c>
      <c r="C260" s="5">
        <v>22308</v>
      </c>
    </row>
    <row r="261" spans="1:9" x14ac:dyDescent="0.3">
      <c r="A261" s="6" t="s">
        <v>188</v>
      </c>
      <c r="C261" s="5">
        <v>325</v>
      </c>
    </row>
    <row r="262" spans="1:9" x14ac:dyDescent="0.3">
      <c r="A262" s="6" t="s">
        <v>189</v>
      </c>
      <c r="C262" s="5">
        <v>6636</v>
      </c>
    </row>
    <row r="263" spans="1:9" x14ac:dyDescent="0.3">
      <c r="A263" s="6" t="s">
        <v>190</v>
      </c>
      <c r="C263" s="5">
        <v>3235</v>
      </c>
    </row>
    <row r="264" spans="1:9" x14ac:dyDescent="0.3">
      <c r="A264" s="6" t="s">
        <v>191</v>
      </c>
      <c r="C264" s="5">
        <v>47</v>
      </c>
    </row>
    <row r="265" spans="1:9" x14ac:dyDescent="0.3">
      <c r="A265" s="6" t="s">
        <v>192</v>
      </c>
      <c r="C265" s="5">
        <v>538</v>
      </c>
    </row>
    <row r="266" spans="1:9" x14ac:dyDescent="0.3">
      <c r="A266" s="6" t="s">
        <v>193</v>
      </c>
      <c r="C266" s="5">
        <v>393</v>
      </c>
    </row>
    <row r="267" spans="1:9" x14ac:dyDescent="0.3">
      <c r="A267" s="6" t="s">
        <v>194</v>
      </c>
      <c r="C267" s="5">
        <v>92</v>
      </c>
    </row>
    <row r="268" spans="1:9" x14ac:dyDescent="0.3">
      <c r="A268" s="6" t="s">
        <v>195</v>
      </c>
      <c r="C268" s="5">
        <v>324</v>
      </c>
    </row>
    <row r="269" spans="1:9" x14ac:dyDescent="0.3">
      <c r="A269" s="6" t="s">
        <v>196</v>
      </c>
      <c r="C269" s="5">
        <v>5</v>
      </c>
    </row>
    <row r="270" spans="1:9" x14ac:dyDescent="0.3">
      <c r="A270" s="6" t="s">
        <v>200</v>
      </c>
      <c r="C270" s="5">
        <v>1200</v>
      </c>
    </row>
    <row r="271" spans="1:9" x14ac:dyDescent="0.3">
      <c r="A271" s="6" t="s">
        <v>178</v>
      </c>
      <c r="C271" s="5">
        <v>743</v>
      </c>
    </row>
    <row r="272" spans="1:9" x14ac:dyDescent="0.3">
      <c r="A272" s="6" t="s">
        <v>201</v>
      </c>
      <c r="C272" s="5">
        <v>980</v>
      </c>
    </row>
    <row r="273" spans="1:9" x14ac:dyDescent="0.3">
      <c r="A273" s="6" t="s">
        <v>57</v>
      </c>
      <c r="C273" s="4">
        <v>322</v>
      </c>
    </row>
    <row r="274" spans="1:9" x14ac:dyDescent="0.3">
      <c r="C274" s="5">
        <f>SUM(C260:C273)</f>
        <v>37148</v>
      </c>
    </row>
    <row r="275" spans="1:9" s="3" customFormat="1" x14ac:dyDescent="0.3">
      <c r="A275" s="7" t="s">
        <v>199</v>
      </c>
      <c r="B275" s="2"/>
      <c r="C275" s="4" t="s">
        <v>44</v>
      </c>
      <c r="D275" s="2"/>
      <c r="E275" s="2"/>
      <c r="F275" s="2"/>
      <c r="G275" s="2"/>
      <c r="H275" s="2"/>
      <c r="I275" s="2"/>
    </row>
    <row r="276" spans="1:9" x14ac:dyDescent="0.3">
      <c r="A276" s="6" t="s">
        <v>202</v>
      </c>
      <c r="C276" s="5">
        <v>18375</v>
      </c>
    </row>
    <row r="277" spans="1:9" x14ac:dyDescent="0.3">
      <c r="A277" s="6" t="s">
        <v>203</v>
      </c>
      <c r="C277" s="5">
        <v>1139</v>
      </c>
    </row>
    <row r="278" spans="1:9" x14ac:dyDescent="0.3">
      <c r="A278" s="6" t="s">
        <v>204</v>
      </c>
      <c r="C278" s="4">
        <v>266</v>
      </c>
    </row>
    <row r="279" spans="1:9" x14ac:dyDescent="0.3">
      <c r="C279" s="5">
        <f>SUM(C276:C278)</f>
        <v>19780</v>
      </c>
    </row>
    <row r="281" spans="1:9" s="3" customFormat="1" x14ac:dyDescent="0.3">
      <c r="A281" s="7" t="s">
        <v>205</v>
      </c>
      <c r="B281" s="2"/>
      <c r="C281" s="4" t="s">
        <v>44</v>
      </c>
      <c r="D281" s="2"/>
      <c r="E281" s="2"/>
      <c r="F281" s="2"/>
      <c r="G281" s="2"/>
      <c r="H281" s="2"/>
      <c r="I281" s="2"/>
    </row>
    <row r="282" spans="1:9" x14ac:dyDescent="0.3">
      <c r="A282" s="6" t="s">
        <v>206</v>
      </c>
      <c r="C282" s="5">
        <v>4977</v>
      </c>
    </row>
    <row r="283" spans="1:9" x14ac:dyDescent="0.3">
      <c r="A283" s="6" t="s">
        <v>207</v>
      </c>
      <c r="C283" s="5">
        <v>403</v>
      </c>
    </row>
    <row r="284" spans="1:9" x14ac:dyDescent="0.3">
      <c r="A284" s="6" t="s">
        <v>208</v>
      </c>
      <c r="C284" s="5">
        <v>295</v>
      </c>
    </row>
    <row r="285" spans="1:9" x14ac:dyDescent="0.3">
      <c r="A285" s="6" t="s">
        <v>209</v>
      </c>
      <c r="C285" s="5">
        <v>69</v>
      </c>
    </row>
    <row r="286" spans="1:9" x14ac:dyDescent="0.3">
      <c r="A286" s="6" t="s">
        <v>210</v>
      </c>
      <c r="C286" s="4">
        <v>900</v>
      </c>
    </row>
    <row r="287" spans="1:9" x14ac:dyDescent="0.3">
      <c r="C287" s="5">
        <f>SUM(C282:C286)</f>
        <v>6644</v>
      </c>
    </row>
    <row r="288" spans="1:9" s="3" customFormat="1" x14ac:dyDescent="0.3">
      <c r="A288" s="7" t="s">
        <v>289</v>
      </c>
      <c r="B288" s="2"/>
      <c r="C288" s="4" t="s">
        <v>44</v>
      </c>
      <c r="D288" s="2"/>
      <c r="E288" s="2"/>
      <c r="F288" s="2"/>
      <c r="G288" s="2"/>
      <c r="H288" s="2"/>
      <c r="I288" s="2"/>
    </row>
    <row r="289" spans="1:9" x14ac:dyDescent="0.3">
      <c r="A289" s="6" t="s">
        <v>290</v>
      </c>
      <c r="C289" s="5">
        <v>3319</v>
      </c>
    </row>
    <row r="290" spans="1:9" x14ac:dyDescent="0.3">
      <c r="A290" s="6" t="s">
        <v>291</v>
      </c>
      <c r="C290" s="5">
        <v>269</v>
      </c>
    </row>
    <row r="291" spans="1:9" x14ac:dyDescent="0.3">
      <c r="A291" s="6" t="s">
        <v>292</v>
      </c>
      <c r="C291" s="5">
        <v>196</v>
      </c>
    </row>
    <row r="292" spans="1:9" x14ac:dyDescent="0.3">
      <c r="A292" s="6" t="s">
        <v>293</v>
      </c>
      <c r="C292" s="5">
        <v>46</v>
      </c>
    </row>
    <row r="293" spans="1:9" x14ac:dyDescent="0.3">
      <c r="A293" s="6" t="s">
        <v>294</v>
      </c>
      <c r="C293" s="4">
        <v>600</v>
      </c>
    </row>
    <row r="294" spans="1:9" x14ac:dyDescent="0.3">
      <c r="C294" s="5">
        <f>SUM(C289:C293)</f>
        <v>4430</v>
      </c>
    </row>
    <row r="296" spans="1:9" s="3" customFormat="1" x14ac:dyDescent="0.3">
      <c r="A296" s="7" t="s">
        <v>295</v>
      </c>
      <c r="B296" s="2"/>
      <c r="C296" s="4" t="s">
        <v>44</v>
      </c>
      <c r="D296" s="2"/>
      <c r="E296" s="2"/>
      <c r="F296" s="2"/>
      <c r="G296" s="2"/>
      <c r="H296" s="2"/>
      <c r="I296" s="2"/>
    </row>
    <row r="297" spans="1:9" x14ac:dyDescent="0.3">
      <c r="A297" s="6" t="s">
        <v>296</v>
      </c>
      <c r="C297" s="5">
        <v>4977</v>
      </c>
    </row>
    <row r="298" spans="1:9" x14ac:dyDescent="0.3">
      <c r="A298" s="6" t="s">
        <v>297</v>
      </c>
      <c r="C298" s="5">
        <v>403</v>
      </c>
    </row>
    <row r="299" spans="1:9" x14ac:dyDescent="0.3">
      <c r="A299" s="6" t="s">
        <v>298</v>
      </c>
      <c r="C299" s="5">
        <v>295</v>
      </c>
    </row>
    <row r="300" spans="1:9" x14ac:dyDescent="0.3">
      <c r="A300" s="6" t="s">
        <v>299</v>
      </c>
      <c r="C300" s="5">
        <v>68</v>
      </c>
    </row>
    <row r="301" spans="1:9" x14ac:dyDescent="0.3">
      <c r="A301" s="6" t="s">
        <v>300</v>
      </c>
      <c r="C301" s="4">
        <v>900</v>
      </c>
    </row>
    <row r="302" spans="1:9" x14ac:dyDescent="0.3">
      <c r="C302" s="5">
        <f>SUM(C297:C301)</f>
        <v>6643</v>
      </c>
    </row>
    <row r="304" spans="1:9" s="3" customFormat="1" x14ac:dyDescent="0.3">
      <c r="A304" s="7" t="s">
        <v>211</v>
      </c>
      <c r="B304" s="2"/>
      <c r="C304" s="4" t="s">
        <v>44</v>
      </c>
      <c r="D304" s="2"/>
      <c r="E304" s="2"/>
      <c r="F304" s="2"/>
      <c r="G304" s="2"/>
      <c r="H304" s="2"/>
      <c r="I304" s="2"/>
    </row>
    <row r="305" spans="1:9" x14ac:dyDescent="0.3">
      <c r="A305" s="6" t="s">
        <v>213</v>
      </c>
      <c r="C305" s="5">
        <v>314</v>
      </c>
    </row>
    <row r="306" spans="1:9" x14ac:dyDescent="0.3">
      <c r="A306" s="6" t="s">
        <v>212</v>
      </c>
      <c r="C306" s="4">
        <v>124</v>
      </c>
    </row>
    <row r="307" spans="1:9" x14ac:dyDescent="0.3">
      <c r="C307" s="5">
        <f>SUM(C305:C306)</f>
        <v>438</v>
      </c>
    </row>
    <row r="309" spans="1:9" s="3" customFormat="1" x14ac:dyDescent="0.3">
      <c r="A309" s="7" t="s">
        <v>214</v>
      </c>
      <c r="B309" s="2"/>
      <c r="C309" s="4" t="s">
        <v>44</v>
      </c>
      <c r="D309" s="2"/>
      <c r="E309" s="2"/>
      <c r="F309" s="2"/>
      <c r="G309" s="2"/>
      <c r="H309" s="2"/>
      <c r="I309" s="2"/>
    </row>
    <row r="310" spans="1:9" x14ac:dyDescent="0.3">
      <c r="A310" s="6" t="s">
        <v>215</v>
      </c>
      <c r="C310" s="5">
        <v>13188</v>
      </c>
    </row>
    <row r="311" spans="1:9" x14ac:dyDescent="0.3">
      <c r="A311" s="6" t="s">
        <v>216</v>
      </c>
      <c r="C311" s="5">
        <v>905</v>
      </c>
    </row>
    <row r="312" spans="1:9" x14ac:dyDescent="0.3">
      <c r="A312" s="6" t="s">
        <v>217</v>
      </c>
      <c r="C312" s="5">
        <v>818</v>
      </c>
    </row>
    <row r="313" spans="1:9" x14ac:dyDescent="0.3">
      <c r="A313" s="6" t="s">
        <v>218</v>
      </c>
      <c r="C313" s="4">
        <v>191</v>
      </c>
    </row>
    <row r="314" spans="1:9" x14ac:dyDescent="0.3">
      <c r="C314" s="5">
        <f>SUM(C310:C313)</f>
        <v>15102</v>
      </c>
    </row>
    <row r="316" spans="1:9" s="3" customFormat="1" x14ac:dyDescent="0.3">
      <c r="A316" s="7" t="s">
        <v>219</v>
      </c>
      <c r="B316" s="2"/>
      <c r="C316" s="4" t="s">
        <v>44</v>
      </c>
      <c r="D316" s="2"/>
      <c r="E316" s="2"/>
      <c r="F316" s="2"/>
      <c r="G316" s="2"/>
      <c r="H316" s="2"/>
      <c r="I316" s="2"/>
    </row>
    <row r="317" spans="1:9" x14ac:dyDescent="0.3">
      <c r="A317" s="6" t="s">
        <v>228</v>
      </c>
      <c r="C317" s="5">
        <v>2588</v>
      </c>
    </row>
    <row r="318" spans="1:9" x14ac:dyDescent="0.3">
      <c r="A318" s="6" t="s">
        <v>220</v>
      </c>
      <c r="C318" s="5">
        <v>2943</v>
      </c>
    </row>
    <row r="319" spans="1:9" x14ac:dyDescent="0.3">
      <c r="A319" s="6" t="s">
        <v>221</v>
      </c>
      <c r="C319" s="5">
        <v>1740</v>
      </c>
    </row>
    <row r="320" spans="1:9" x14ac:dyDescent="0.3">
      <c r="A320" s="6" t="s">
        <v>222</v>
      </c>
      <c r="C320" s="5">
        <v>3344</v>
      </c>
    </row>
    <row r="321" spans="1:9" x14ac:dyDescent="0.3">
      <c r="A321" s="6" t="s">
        <v>223</v>
      </c>
      <c r="C321" s="5">
        <v>2810</v>
      </c>
    </row>
    <row r="322" spans="1:9" x14ac:dyDescent="0.3">
      <c r="A322" s="6" t="s">
        <v>224</v>
      </c>
      <c r="C322" s="5">
        <v>1957</v>
      </c>
    </row>
    <row r="323" spans="1:9" x14ac:dyDescent="0.3">
      <c r="A323" s="6" t="s">
        <v>57</v>
      </c>
      <c r="C323" s="5">
        <v>8605</v>
      </c>
    </row>
    <row r="324" spans="1:9" x14ac:dyDescent="0.3">
      <c r="A324" s="6" t="s">
        <v>225</v>
      </c>
      <c r="C324" s="5">
        <v>20614</v>
      </c>
    </row>
    <row r="325" spans="1:9" x14ac:dyDescent="0.3">
      <c r="A325" s="6" t="s">
        <v>226</v>
      </c>
      <c r="C325" s="5">
        <v>7912</v>
      </c>
    </row>
    <row r="326" spans="1:9" x14ac:dyDescent="0.3">
      <c r="A326" s="6" t="s">
        <v>227</v>
      </c>
      <c r="C326" s="5">
        <v>2614</v>
      </c>
    </row>
    <row r="327" spans="1:9" x14ac:dyDescent="0.3">
      <c r="A327" s="6" t="s">
        <v>229</v>
      </c>
      <c r="C327" s="5">
        <v>397</v>
      </c>
    </row>
    <row r="328" spans="1:9" x14ac:dyDescent="0.3">
      <c r="A328" s="6" t="s">
        <v>230</v>
      </c>
      <c r="C328" s="5">
        <v>918</v>
      </c>
    </row>
    <row r="329" spans="1:9" x14ac:dyDescent="0.3">
      <c r="A329" s="6" t="s">
        <v>231</v>
      </c>
      <c r="C329" s="4">
        <v>1445</v>
      </c>
    </row>
    <row r="330" spans="1:9" x14ac:dyDescent="0.3">
      <c r="C330" s="5">
        <f>SUM(C317:C329)</f>
        <v>57887</v>
      </c>
    </row>
    <row r="332" spans="1:9" s="3" customFormat="1" x14ac:dyDescent="0.3">
      <c r="A332" s="7" t="s">
        <v>246</v>
      </c>
      <c r="B332" s="2"/>
      <c r="C332" s="4" t="s">
        <v>44</v>
      </c>
      <c r="D332" s="2"/>
      <c r="E332" s="2"/>
      <c r="F332" s="2"/>
      <c r="G332" s="2"/>
      <c r="H332" s="2"/>
      <c r="I332" s="2"/>
    </row>
    <row r="333" spans="1:9" x14ac:dyDescent="0.3">
      <c r="A333" s="6" t="s">
        <v>232</v>
      </c>
      <c r="C333" s="5">
        <v>14585</v>
      </c>
    </row>
    <row r="334" spans="1:9" x14ac:dyDescent="0.3">
      <c r="A334" s="6" t="s">
        <v>233</v>
      </c>
      <c r="C334" s="5">
        <v>9200</v>
      </c>
    </row>
    <row r="335" spans="1:9" x14ac:dyDescent="0.3">
      <c r="A335" s="6" t="s">
        <v>240</v>
      </c>
      <c r="C335" s="5">
        <v>1530</v>
      </c>
    </row>
    <row r="336" spans="1:9" x14ac:dyDescent="0.3">
      <c r="A336" s="6" t="s">
        <v>234</v>
      </c>
      <c r="C336" s="5">
        <v>307</v>
      </c>
    </row>
    <row r="337" spans="1:9" x14ac:dyDescent="0.3">
      <c r="A337" s="6" t="s">
        <v>235</v>
      </c>
      <c r="C337" s="5">
        <v>117</v>
      </c>
    </row>
    <row r="338" spans="1:9" x14ac:dyDescent="0.3">
      <c r="A338" s="6" t="s">
        <v>236</v>
      </c>
      <c r="C338" s="5">
        <v>7906</v>
      </c>
    </row>
    <row r="339" spans="1:9" x14ac:dyDescent="0.3">
      <c r="A339" s="6" t="s">
        <v>239</v>
      </c>
      <c r="C339" s="5">
        <v>1070</v>
      </c>
    </row>
    <row r="340" spans="1:9" x14ac:dyDescent="0.3">
      <c r="A340" s="6" t="s">
        <v>238</v>
      </c>
      <c r="C340" s="5">
        <v>114</v>
      </c>
    </row>
    <row r="341" spans="1:9" x14ac:dyDescent="0.3">
      <c r="A341" s="6" t="s">
        <v>237</v>
      </c>
      <c r="C341" s="5">
        <v>986</v>
      </c>
    </row>
    <row r="342" spans="1:9" x14ac:dyDescent="0.3">
      <c r="A342" s="6" t="s">
        <v>241</v>
      </c>
      <c r="C342" s="5">
        <v>949</v>
      </c>
    </row>
    <row r="343" spans="1:9" x14ac:dyDescent="0.3">
      <c r="A343" s="6" t="s">
        <v>242</v>
      </c>
      <c r="C343" s="5">
        <v>113</v>
      </c>
    </row>
    <row r="344" spans="1:9" x14ac:dyDescent="0.3">
      <c r="A344" s="6" t="s">
        <v>57</v>
      </c>
      <c r="C344" s="5">
        <v>2850</v>
      </c>
    </row>
    <row r="345" spans="1:9" x14ac:dyDescent="0.3">
      <c r="A345" s="6" t="s">
        <v>243</v>
      </c>
      <c r="C345" s="5">
        <v>11457</v>
      </c>
    </row>
    <row r="346" spans="1:9" x14ac:dyDescent="0.3">
      <c r="A346" s="6" t="s">
        <v>244</v>
      </c>
      <c r="C346" s="4">
        <v>6000</v>
      </c>
    </row>
    <row r="347" spans="1:9" x14ac:dyDescent="0.3">
      <c r="C347" s="5">
        <f>SUM(C333:C346)</f>
        <v>57184</v>
      </c>
    </row>
    <row r="349" spans="1:9" x14ac:dyDescent="0.3">
      <c r="A349" s="7" t="s">
        <v>245</v>
      </c>
      <c r="B349" s="2"/>
      <c r="C349" s="4" t="s">
        <v>44</v>
      </c>
    </row>
    <row r="350" spans="1:9" x14ac:dyDescent="0.3">
      <c r="A350" s="6" t="s">
        <v>247</v>
      </c>
      <c r="C350" s="5">
        <v>663</v>
      </c>
    </row>
    <row r="352" spans="1:9" s="3" customFormat="1" x14ac:dyDescent="0.3">
      <c r="A352" s="7" t="s">
        <v>248</v>
      </c>
      <c r="B352" s="2"/>
      <c r="C352" s="4" t="s">
        <v>44</v>
      </c>
      <c r="D352" s="2"/>
      <c r="E352" s="2"/>
      <c r="F352" s="2"/>
      <c r="G352" s="2"/>
      <c r="H352" s="2"/>
      <c r="I352" s="2"/>
    </row>
    <row r="353" spans="1:9" x14ac:dyDescent="0.3">
      <c r="A353" s="6" t="s">
        <v>250</v>
      </c>
      <c r="C353" s="5">
        <v>1667</v>
      </c>
    </row>
    <row r="354" spans="1:9" x14ac:dyDescent="0.3">
      <c r="A354" s="6" t="s">
        <v>249</v>
      </c>
      <c r="C354" s="5">
        <v>48</v>
      </c>
    </row>
    <row r="355" spans="1:9" x14ac:dyDescent="0.3">
      <c r="A355" s="6" t="s">
        <v>251</v>
      </c>
      <c r="C355" s="5">
        <v>62</v>
      </c>
    </row>
    <row r="356" spans="1:9" x14ac:dyDescent="0.3">
      <c r="A356" s="6" t="s">
        <v>252</v>
      </c>
      <c r="C356" s="5">
        <v>505</v>
      </c>
    </row>
    <row r="357" spans="1:9" x14ac:dyDescent="0.3">
      <c r="A357" s="6" t="s">
        <v>254</v>
      </c>
      <c r="C357" s="5">
        <v>63</v>
      </c>
    </row>
    <row r="358" spans="1:9" x14ac:dyDescent="0.3">
      <c r="A358" s="6" t="s">
        <v>253</v>
      </c>
      <c r="C358" s="5">
        <v>61</v>
      </c>
    </row>
    <row r="359" spans="1:9" x14ac:dyDescent="0.3">
      <c r="A359" s="6" t="s">
        <v>242</v>
      </c>
      <c r="C359" s="5">
        <v>7</v>
      </c>
    </row>
    <row r="360" spans="1:9" x14ac:dyDescent="0.3">
      <c r="A360" s="6" t="s">
        <v>57</v>
      </c>
      <c r="C360" s="5">
        <v>229</v>
      </c>
    </row>
    <row r="361" spans="1:9" x14ac:dyDescent="0.3">
      <c r="A361" s="6" t="s">
        <v>243</v>
      </c>
      <c r="C361" s="4">
        <v>731</v>
      </c>
    </row>
    <row r="362" spans="1:9" x14ac:dyDescent="0.3">
      <c r="C362" s="5">
        <f>SUM(C353:C361)</f>
        <v>3373</v>
      </c>
    </row>
    <row r="364" spans="1:9" s="3" customFormat="1" x14ac:dyDescent="0.3">
      <c r="A364" s="7" t="s">
        <v>255</v>
      </c>
      <c r="B364" s="2"/>
      <c r="C364" s="4" t="s">
        <v>44</v>
      </c>
      <c r="D364" s="2"/>
      <c r="E364" s="2"/>
      <c r="F364" s="2"/>
      <c r="G364" s="2"/>
      <c r="H364" s="2"/>
      <c r="I364" s="2"/>
    </row>
    <row r="365" spans="1:9" x14ac:dyDescent="0.3">
      <c r="A365" s="6" t="s">
        <v>256</v>
      </c>
      <c r="C365" s="5">
        <v>15942</v>
      </c>
    </row>
    <row r="366" spans="1:9" x14ac:dyDescent="0.3">
      <c r="A366" s="6" t="s">
        <v>257</v>
      </c>
      <c r="C366" s="5">
        <v>15000</v>
      </c>
    </row>
    <row r="367" spans="1:9" x14ac:dyDescent="0.3">
      <c r="A367" s="6" t="s">
        <v>258</v>
      </c>
      <c r="C367" s="5">
        <v>590</v>
      </c>
    </row>
    <row r="368" spans="1:9" x14ac:dyDescent="0.3">
      <c r="A368" s="6" t="s">
        <v>259</v>
      </c>
      <c r="C368" s="5">
        <v>2472</v>
      </c>
    </row>
    <row r="369" spans="1:9" x14ac:dyDescent="0.3">
      <c r="A369" s="6" t="s">
        <v>260</v>
      </c>
      <c r="C369" s="5">
        <v>1860</v>
      </c>
    </row>
    <row r="370" spans="1:9" x14ac:dyDescent="0.3">
      <c r="A370" s="6" t="s">
        <v>261</v>
      </c>
      <c r="C370" s="5">
        <v>435</v>
      </c>
    </row>
    <row r="371" spans="1:9" x14ac:dyDescent="0.3">
      <c r="A371" s="6" t="s">
        <v>262</v>
      </c>
      <c r="C371" s="5">
        <v>5100</v>
      </c>
    </row>
    <row r="372" spans="1:9" x14ac:dyDescent="0.3">
      <c r="A372" s="6" t="s">
        <v>263</v>
      </c>
      <c r="C372" s="5">
        <v>1094</v>
      </c>
    </row>
    <row r="373" spans="1:9" x14ac:dyDescent="0.3">
      <c r="A373" s="6" t="s">
        <v>264</v>
      </c>
      <c r="C373" s="5">
        <v>92</v>
      </c>
    </row>
    <row r="374" spans="1:9" x14ac:dyDescent="0.3">
      <c r="A374" s="6" t="s">
        <v>265</v>
      </c>
      <c r="C374" s="5">
        <v>1145</v>
      </c>
    </row>
    <row r="375" spans="1:9" x14ac:dyDescent="0.3">
      <c r="A375" s="6" t="s">
        <v>266</v>
      </c>
      <c r="C375" s="5">
        <v>2703</v>
      </c>
    </row>
    <row r="376" spans="1:9" x14ac:dyDescent="0.3">
      <c r="A376" s="6" t="s">
        <v>267</v>
      </c>
      <c r="C376" s="5">
        <v>11114</v>
      </c>
    </row>
    <row r="377" spans="1:9" x14ac:dyDescent="0.3">
      <c r="A377" s="6" t="s">
        <v>268</v>
      </c>
      <c r="C377" s="5">
        <v>325</v>
      </c>
    </row>
    <row r="378" spans="1:9" x14ac:dyDescent="0.3">
      <c r="A378" s="6" t="s">
        <v>269</v>
      </c>
      <c r="C378" s="4">
        <v>4800</v>
      </c>
    </row>
    <row r="379" spans="1:9" x14ac:dyDescent="0.3">
      <c r="C379" s="5">
        <f>SUM(C365:C378)</f>
        <v>62672</v>
      </c>
    </row>
    <row r="381" spans="1:9" s="3" customFormat="1" x14ac:dyDescent="0.3">
      <c r="A381" s="7" t="s">
        <v>270</v>
      </c>
      <c r="B381" s="2"/>
      <c r="C381" s="4" t="s">
        <v>44</v>
      </c>
      <c r="D381" s="2"/>
      <c r="E381" s="2"/>
      <c r="F381" s="2"/>
      <c r="G381" s="2"/>
      <c r="H381" s="2"/>
      <c r="I381" s="2"/>
    </row>
    <row r="382" spans="1:9" x14ac:dyDescent="0.3">
      <c r="A382" s="6" t="s">
        <v>271</v>
      </c>
      <c r="C382" s="5">
        <v>1040</v>
      </c>
    </row>
    <row r="383" spans="1:9" x14ac:dyDescent="0.3">
      <c r="A383" s="6" t="s">
        <v>272</v>
      </c>
      <c r="C383" s="5">
        <v>1210</v>
      </c>
    </row>
    <row r="384" spans="1:9" x14ac:dyDescent="0.3">
      <c r="A384" s="6" t="s">
        <v>273</v>
      </c>
      <c r="C384" s="5">
        <v>179</v>
      </c>
    </row>
    <row r="385" spans="1:9" x14ac:dyDescent="0.3">
      <c r="A385" s="6" t="s">
        <v>274</v>
      </c>
      <c r="C385" s="4">
        <v>342</v>
      </c>
    </row>
    <row r="386" spans="1:9" x14ac:dyDescent="0.3">
      <c r="C386" s="5">
        <f>SUM(C382:C385)</f>
        <v>2771</v>
      </c>
    </row>
    <row r="388" spans="1:9" s="3" customFormat="1" x14ac:dyDescent="0.3">
      <c r="A388" s="7" t="s">
        <v>275</v>
      </c>
      <c r="B388" s="2"/>
      <c r="C388" s="4" t="s">
        <v>44</v>
      </c>
      <c r="D388" s="2"/>
      <c r="E388" s="2"/>
      <c r="F388" s="2"/>
      <c r="G388" s="2"/>
      <c r="H388" s="2"/>
      <c r="I388" s="2"/>
    </row>
    <row r="389" spans="1:9" x14ac:dyDescent="0.3">
      <c r="A389" s="6" t="s">
        <v>277</v>
      </c>
      <c r="C389" s="5">
        <v>100</v>
      </c>
    </row>
    <row r="390" spans="1:9" x14ac:dyDescent="0.3">
      <c r="A390" s="6" t="s">
        <v>278</v>
      </c>
      <c r="C390" s="5">
        <v>17000</v>
      </c>
    </row>
    <row r="391" spans="1:9" x14ac:dyDescent="0.3">
      <c r="A391" s="6" t="s">
        <v>276</v>
      </c>
      <c r="C391" s="5">
        <v>3475</v>
      </c>
    </row>
    <row r="392" spans="1:9" x14ac:dyDescent="0.3">
      <c r="A392" s="6" t="s">
        <v>279</v>
      </c>
      <c r="C392" s="5">
        <v>1405</v>
      </c>
    </row>
    <row r="393" spans="1:9" x14ac:dyDescent="0.3">
      <c r="A393" s="6" t="s">
        <v>280</v>
      </c>
      <c r="C393" s="5">
        <v>7</v>
      </c>
    </row>
    <row r="394" spans="1:9" x14ac:dyDescent="0.3">
      <c r="A394" s="6" t="s">
        <v>281</v>
      </c>
      <c r="C394" s="5">
        <v>1269</v>
      </c>
    </row>
    <row r="395" spans="1:9" x14ac:dyDescent="0.3">
      <c r="A395" s="6" t="s">
        <v>282</v>
      </c>
      <c r="C395" s="5">
        <v>6</v>
      </c>
    </row>
    <row r="396" spans="1:9" x14ac:dyDescent="0.3">
      <c r="A396" s="6" t="s">
        <v>283</v>
      </c>
      <c r="C396" s="5">
        <v>297</v>
      </c>
    </row>
    <row r="397" spans="1:9" x14ac:dyDescent="0.3">
      <c r="A397" s="6" t="s">
        <v>284</v>
      </c>
      <c r="C397" s="4">
        <v>1</v>
      </c>
    </row>
    <row r="398" spans="1:9" x14ac:dyDescent="0.3">
      <c r="C398" s="5">
        <f>SUM(C389:C397)</f>
        <v>23560</v>
      </c>
    </row>
    <row r="400" spans="1:9" x14ac:dyDescent="0.3">
      <c r="A400" s="6" t="s">
        <v>285</v>
      </c>
      <c r="C400" s="5">
        <v>0</v>
      </c>
    </row>
    <row r="402" spans="1:3" x14ac:dyDescent="0.3">
      <c r="A402" s="6" t="s">
        <v>286</v>
      </c>
      <c r="C402" s="5">
        <v>6528</v>
      </c>
    </row>
    <row r="405" spans="1:3" x14ac:dyDescent="0.3">
      <c r="A405" s="6" t="s">
        <v>287</v>
      </c>
      <c r="C405" s="5">
        <f>SUM(C402+C400+C398+C386+C379+C362+C350+C347+C330+C314+C307+C302+C294+C287+C279+C274+C258+C250+C232+C222+C215+C205+C199+C196+C193+C190+C185+C174+C166+C164+C153+C143+C136+C126+C106)</f>
        <v>964840</v>
      </c>
    </row>
    <row r="407" spans="1:3" x14ac:dyDescent="0.3">
      <c r="A407" s="6" t="s">
        <v>288</v>
      </c>
    </row>
  </sheetData>
  <printOptions horizontalCentered="1" verticalCentered="1" gridLines="1"/>
  <pageMargins left="0" right="0" top="0.2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DiscountElectronics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rayetta leimkuehler</dc:creator>
  <cp:lastModifiedBy>rayetta leimkuehler</cp:lastModifiedBy>
  <cp:lastPrinted>2018-08-21T15:46:20Z</cp:lastPrinted>
  <dcterms:created xsi:type="dcterms:W3CDTF">2018-08-21T13:48:16Z</dcterms:created>
  <dcterms:modified xsi:type="dcterms:W3CDTF">2018-08-21T15:46:33Z</dcterms:modified>
</cp:coreProperties>
</file>